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7590" activeTab="6"/>
  </bookViews>
  <sheets>
    <sheet name="Záradék" sheetId="1" r:id="rId1"/>
    <sheet name="Összesítő" sheetId="2" r:id="rId2"/>
    <sheet name="Költségtérítések" sheetId="3" r:id="rId3"/>
    <sheet name="Irtás, föld- és sziklamunka" sheetId="4" r:id="rId4"/>
    <sheet name="Fém nyílászáró és épületlakatos" sheetId="5" r:id="rId5"/>
    <sheet name="Takarítási munka" sheetId="6" r:id="rId6"/>
    <sheet name="Kert- és parképítési munka" sheetId="7" r:id="rId7"/>
  </sheets>
  <definedNames/>
  <calcPr fullCalcOnLoad="1"/>
</workbook>
</file>

<file path=xl/sharedStrings.xml><?xml version="1.0" encoding="utf-8"?>
<sst xmlns="http://schemas.openxmlformats.org/spreadsheetml/2006/main" count="138" uniqueCount="77">
  <si>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</si>
  <si>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</si>
  <si>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</si>
  <si>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</si>
  <si>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</si>
  <si>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</si>
  <si>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</si>
  <si>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</si>
  <si>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</si>
  <si>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</si>
  <si>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</si>
  <si>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</si>
  <si>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19-010-1.11.1.1</t>
  </si>
  <si>
    <t>db</t>
  </si>
  <si>
    <t>Általános teendők megvalósulás szakaszában, ellenőrző mérések, Telekhatár műszeres kitűzése kerítésépítéshez</t>
  </si>
  <si>
    <t>19-010-1.21.2</t>
  </si>
  <si>
    <t>Általános teendők befejezés szakaszában, megvalósulási tervdokumentáció elkészítése Elkészült kerítés geodéziai bemérése, bemérésről dokumentáció elkészítése.</t>
  </si>
  <si>
    <t>Munkanem összesen:</t>
  </si>
  <si>
    <t>Költségtérítések</t>
  </si>
  <si>
    <t>21-001-1.3.3</t>
  </si>
  <si>
    <t>Egyes fák kitermelése tuskóirtással, legallyazással és darabolással, kézi szerszámokkal, IV. oszt. talajban, törzsátmérő: 41-60 cm között</t>
  </si>
  <si>
    <t>21-001-6.2</t>
  </si>
  <si>
    <t>10 m2</t>
  </si>
  <si>
    <t>Bozót- és cserjeirtás, tövek átmérője 4,1-10,0 cm</t>
  </si>
  <si>
    <t>21-001-12.1-0313009</t>
  </si>
  <si>
    <t>Facsemete ültetése, szabadgyökerű (útsorfák) Fapótlási terv szerinti 2xi 20/25 méretű lombos fa trágyázással, öntöző draincső beépítéssel, karózással</t>
  </si>
  <si>
    <t>21-002-2.2.2</t>
  </si>
  <si>
    <t>m3</t>
  </si>
  <si>
    <t>Terep vagy töltésoldal lépcsőzése gépi erővel, 10-25% közötti terephajlásnál, talajosztály: III-IV</t>
  </si>
  <si>
    <t>21-003-1.1.2.3</t>
  </si>
  <si>
    <t>m</t>
  </si>
  <si>
    <t>Lyukfúrás vagy kisméretű földkiemelés, oszlop, alaptest vagy lehorgonyzás részére, kézi erővel, 2 m mélységig, 0,31-0,70 m átmérő között, IV. talajosztály</t>
  </si>
  <si>
    <t>21-011-11.6</t>
  </si>
  <si>
    <t>Építési törmelék konténeres elszállítása, lerakása, lerakóhelyi díjjal, 8,0 m³-es konténerbe</t>
  </si>
  <si>
    <t>21-011-12</t>
  </si>
  <si>
    <t>Munkahelyi depóniából építési törmelék konténerbe rakása,  kézi erővel, önálló munka esetén elszámolva, konténer szállítás nélkül</t>
  </si>
  <si>
    <t>Irtás, föld- és sziklamunka</t>
  </si>
  <si>
    <t>45-000-2.6</t>
  </si>
  <si>
    <t>Rácsok, korlátok, kerítések bontása, drótfonatos kerítés</t>
  </si>
  <si>
    <t>45-003-1.1-0137576</t>
  </si>
  <si>
    <t>Kerítéskapu elhelyezése egyszárnyú kivitelben DIRICKX Allix szárnyaskapu, átjáró: 1,00 m, magasság: 1,80m - 2,00m</t>
  </si>
  <si>
    <t>45-004-31.1.2-0121678</t>
  </si>
  <si>
    <t>Komplett, zárt, táblás ipari kerítésrendszer rögzítése,  oszlopok, valamint mezők folyamatos elhelyezésével, fúrt pontalapokra, az alaptestek kiemelésével, bebetonozásával, normál terepviszonyok mellett 1,51-2,00 m kerítés magasság között STEELVENT</t>
  </si>
  <si>
    <t>ST10/13K utólagosan tűzihorganyzott, trapézbordás táblás kerítés, hossz: 2,4 m, függőleges szálak távolsága: 50 mm, huzalátmérő: 4 mm, magasság: 1,7 m, Cikkszám: 11010104010500238</t>
  </si>
  <si>
    <t>45-004-36.2-0121731</t>
  </si>
  <si>
    <t>Szerelvények és kiegészítők elhelyezése táblás ipari vagy lakossági kerítésrendszerekhez, előregyártott lábazati elem STEELVENT ST21/14 kerítéslábazati betonpanel: 200x2350x50 mm, egyik oldalán téglemintás, Cikkszám: 31048888888800002</t>
  </si>
  <si>
    <t>Fém nyílászáró és épületlakatos-szerkezet elhelyezése</t>
  </si>
  <si>
    <t>90-005-7.1</t>
  </si>
  <si>
    <t>Lomtalanítás telephely területén</t>
  </si>
  <si>
    <t>Takarítási munka</t>
  </si>
  <si>
    <t>91-001-2.2.3.3</t>
  </si>
  <si>
    <t>Gödörásás egyedi növényültetéshez, kézi erővel, ásóval, 100 cm x 100 cm x 100 cm méretig, kötött talajon, talajosztály: V-VI.</t>
  </si>
  <si>
    <t>91-005-2.1.2</t>
  </si>
  <si>
    <t>Kiegészítő tevékenységek öntözés, gégecsővel telepített fák öntözése 1 évig</t>
  </si>
  <si>
    <t>Kert- és parképítési munka</t>
  </si>
  <si>
    <t>Összesen:</t>
  </si>
  <si>
    <t xml:space="preserve">Név :Márton úti Sportpálya             </t>
  </si>
  <si>
    <t xml:space="preserve">                                       </t>
  </si>
  <si>
    <t xml:space="preserve">Cím :1038 Budapest, Márton út 25.      </t>
  </si>
  <si>
    <t xml:space="preserve">A munka leírása:                       </t>
  </si>
  <si>
    <t xml:space="preserve">Hátsó drótkerítés építés, kapcsolódó bontási munkák.                          </t>
  </si>
  <si>
    <t xml:space="preserve">Fakivágás és pótlás. Lomtalanítás és keletkezett sitt elszállítás.            </t>
  </si>
  <si>
    <t xml:space="preserve">                                                                              </t>
  </si>
  <si>
    <t xml:space="preserve">Készült:ÖN szerint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</si>
  <si>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</si>
  <si>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</si>
  <si>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</si>
  <si>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</si>
  <si>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</si>
  <si>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</si>
  <si>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</si>
  <si>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</si>
  <si>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</si>
  <si>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</si>
  <si>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Cég megnevezése</t>
  </si>
  <si>
    <t xml:space="preserve"> Készítette   :</t>
  </si>
  <si>
    <t xml:space="preserve"> Kelt:      2021. július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</si>
</sst>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165" fontId="40" fillId="0" borderId="0" xfId="55" applyNumberFormat="1" applyFont="1" applyAlignment="1">
      <alignment vertical="top" wrapText="1"/>
    </xf>
    <xf numFmtId="165" fontId="40" fillId="0" borderId="11" xfId="55" applyNumberFormat="1" applyFont="1" applyBorder="1" applyAlignment="1">
      <alignment vertical="top" wrapText="1"/>
    </xf>
    <xf numFmtId="165" fontId="40" fillId="0" borderId="0" xfId="0" applyNumberFormat="1" applyFont="1" applyAlignment="1">
      <alignment vertical="top" wrapText="1"/>
    </xf>
    <xf numFmtId="0" fontId="40" fillId="0" borderId="11" xfId="0" applyFont="1" applyBorder="1" applyAlignment="1">
      <alignment vertical="top" wrapText="1"/>
    </xf>
    <xf numFmtId="9" fontId="40" fillId="0" borderId="0" xfId="0" applyNumberFormat="1" applyFont="1" applyAlignment="1">
      <alignment vertical="top" wrapText="1"/>
    </xf>
    <xf numFmtId="165" fontId="40" fillId="0" borderId="11" xfId="55" applyNumberFormat="1" applyFont="1" applyBorder="1" applyAlignment="1">
      <alignment vertical="top"/>
    </xf>
    <xf numFmtId="0" fontId="41" fillId="0" borderId="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165" fontId="40" fillId="0" borderId="0" xfId="55" applyNumberFormat="1" applyFont="1" applyBorder="1" applyAlignment="1">
      <alignment vertical="top" wrapText="1"/>
    </xf>
    <xf numFmtId="165" fontId="41" fillId="0" borderId="0" xfId="55" applyNumberFormat="1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40" fillId="0" borderId="12" xfId="55" applyNumberFormat="1" applyFont="1" applyBorder="1" applyAlignment="1">
      <alignment horizontal="center" vertical="top"/>
    </xf>
    <xf numFmtId="165" fontId="40" fillId="0" borderId="11" xfId="55" applyNumberFormat="1" applyFont="1" applyBorder="1" applyAlignment="1">
      <alignment horizontal="center" vertical="top"/>
    </xf>
    <xf numFmtId="165" fontId="40" fillId="0" borderId="10" xfId="55" applyNumberFormat="1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B30" sqref="B30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2" customFormat="1" ht="15.75">
      <c r="A1" s="37" t="s">
        <v>74</v>
      </c>
      <c r="B1" s="30"/>
      <c r="C1" s="30"/>
      <c r="D1" s="30"/>
    </row>
    <row r="2" spans="1:4" s="12" customFormat="1" ht="15.75">
      <c r="A2" s="37"/>
      <c r="B2" s="30"/>
      <c r="C2" s="30"/>
      <c r="D2" s="30"/>
    </row>
    <row r="3" spans="1:4" s="12" customFormat="1" ht="15.75">
      <c r="A3" s="37"/>
      <c r="B3" s="30"/>
      <c r="C3" s="30"/>
      <c r="D3" s="30"/>
    </row>
    <row r="4" spans="1:4" ht="15.75">
      <c r="A4" s="29"/>
      <c r="B4" s="30"/>
      <c r="C4" s="30"/>
      <c r="D4" s="30"/>
    </row>
    <row r="5" spans="1:4" ht="15.75">
      <c r="A5" s="29"/>
      <c r="B5" s="30"/>
      <c r="C5" s="30"/>
      <c r="D5" s="30"/>
    </row>
    <row r="6" spans="1:4" ht="15.75">
      <c r="A6" s="29"/>
      <c r="B6" s="30"/>
      <c r="C6" s="30"/>
      <c r="D6" s="30"/>
    </row>
    <row r="7" spans="1:4" ht="15.75">
      <c r="A7" s="29"/>
      <c r="B7" s="30"/>
      <c r="C7" s="30"/>
      <c r="D7" s="30"/>
    </row>
    <row r="9" spans="1:3" ht="15.75">
      <c r="A9" s="10" t="s">
        <v>56</v>
      </c>
      <c r="C9" s="10" t="s">
        <v>57</v>
      </c>
    </row>
    <row r="10" spans="1:3" ht="15.75">
      <c r="A10" s="10" t="s">
        <v>57</v>
      </c>
      <c r="C10" s="10" t="s">
        <v>57</v>
      </c>
    </row>
    <row r="11" spans="1:3" ht="15.75">
      <c r="A11" s="10" t="s">
        <v>58</v>
      </c>
      <c r="C11" s="10" t="s">
        <v>76</v>
      </c>
    </row>
    <row r="12" spans="1:3" ht="15.75">
      <c r="A12" s="10" t="s">
        <v>57</v>
      </c>
      <c r="C12" s="10" t="s">
        <v>57</v>
      </c>
    </row>
    <row r="13" spans="1:3" ht="15.75">
      <c r="A13" s="10" t="s">
        <v>57</v>
      </c>
      <c r="C13" s="10" t="s">
        <v>57</v>
      </c>
    </row>
    <row r="14" spans="1:3" ht="15.75">
      <c r="A14" s="10" t="s">
        <v>57</v>
      </c>
      <c r="C14" s="10" t="s">
        <v>57</v>
      </c>
    </row>
    <row r="15" spans="1:3" ht="15.75">
      <c r="A15" s="10" t="s">
        <v>59</v>
      </c>
      <c r="C15" s="10" t="s">
        <v>75</v>
      </c>
    </row>
    <row r="16" ht="15.75">
      <c r="A16" s="10" t="s">
        <v>60</v>
      </c>
    </row>
    <row r="17" ht="15.75">
      <c r="A17" s="10" t="s">
        <v>61</v>
      </c>
    </row>
    <row r="18" ht="15.75">
      <c r="A18" s="10" t="s">
        <v>62</v>
      </c>
    </row>
    <row r="19" ht="15.75">
      <c r="A19" s="10" t="s">
        <v>63</v>
      </c>
    </row>
    <row r="20" ht="15.75">
      <c r="A20" s="10" t="s">
        <v>62</v>
      </c>
    </row>
    <row r="22" spans="1:4" ht="15.75">
      <c r="A22" s="31" t="s">
        <v>64</v>
      </c>
      <c r="B22" s="32"/>
      <c r="C22" s="32"/>
      <c r="D22" s="32"/>
    </row>
    <row r="23" spans="1:4" ht="15.75">
      <c r="A23" s="13" t="s">
        <v>65</v>
      </c>
      <c r="B23" s="13"/>
      <c r="C23" s="16" t="s">
        <v>66</v>
      </c>
      <c r="D23" s="16" t="s">
        <v>67</v>
      </c>
    </row>
    <row r="24" spans="1:4" ht="15.75">
      <c r="A24" s="13" t="s">
        <v>68</v>
      </c>
      <c r="B24" s="13"/>
      <c r="C24" s="22">
        <f>ROUND(SUM(Összesítő!B2:B6),0)</f>
        <v>0</v>
      </c>
      <c r="D24" s="22">
        <f>ROUND(SUM(Összesítő!C2:C6),0)</f>
        <v>0</v>
      </c>
    </row>
    <row r="25" spans="1:4" ht="15.75">
      <c r="A25" s="13" t="s">
        <v>69</v>
      </c>
      <c r="B25" s="13"/>
      <c r="C25" s="22">
        <f>ROUND(C24,0)</f>
        <v>0</v>
      </c>
      <c r="D25" s="22">
        <f>ROUND(D24,0)</f>
        <v>0</v>
      </c>
    </row>
    <row r="26" spans="1:4" ht="15.75">
      <c r="A26" s="10" t="s">
        <v>70</v>
      </c>
      <c r="C26" s="33">
        <f>ROUND(C25+D25,0)</f>
        <v>0</v>
      </c>
      <c r="D26" s="33"/>
    </row>
    <row r="27" spans="1:4" ht="15.75">
      <c r="A27" s="13" t="s">
        <v>71</v>
      </c>
      <c r="B27" s="14">
        <v>0.27</v>
      </c>
      <c r="C27" s="34">
        <f>ROUND(C26*B27,0)</f>
        <v>0</v>
      </c>
      <c r="D27" s="34"/>
    </row>
    <row r="28" spans="1:4" ht="15.75">
      <c r="A28" s="13" t="s">
        <v>72</v>
      </c>
      <c r="B28" s="13"/>
      <c r="C28" s="35">
        <f>ROUND(C26+C27,0)</f>
        <v>0</v>
      </c>
      <c r="D28" s="35"/>
    </row>
    <row r="32" spans="2:3" ht="15.75">
      <c r="B32" s="36" t="s">
        <v>73</v>
      </c>
      <c r="C32" s="36"/>
    </row>
    <row r="34" ht="15.75">
      <c r="A34" s="15"/>
    </row>
    <row r="35" ht="15.75">
      <c r="A35" s="15"/>
    </row>
    <row r="36" ht="15.75">
      <c r="A36" s="15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4" width="14.7109375" style="11" customWidth="1"/>
    <col min="5" max="5" width="13.140625" style="11" bestFit="1" customWidth="1"/>
    <col min="6" max="16384" width="9.140625" style="11" customWidth="1"/>
  </cols>
  <sheetData>
    <row r="1" spans="1:3" s="23" customFormat="1" ht="15.75">
      <c r="A1" s="24" t="s">
        <v>0</v>
      </c>
      <c r="B1" s="25" t="s">
        <v>1</v>
      </c>
      <c r="C1" s="25" t="s">
        <v>2</v>
      </c>
    </row>
    <row r="2" spans="1:3" ht="15.75">
      <c r="A2" s="11" t="s">
        <v>18</v>
      </c>
      <c r="B2" s="17">
        <f>Költségtérítések!H6</f>
        <v>0</v>
      </c>
      <c r="C2" s="17">
        <f>Költségtérítések!I6</f>
        <v>0</v>
      </c>
    </row>
    <row r="3" spans="1:3" ht="15.75">
      <c r="A3" s="11" t="s">
        <v>36</v>
      </c>
      <c r="B3" s="17">
        <f>'Irtás, föld- és sziklamunka'!H16</f>
        <v>0</v>
      </c>
      <c r="C3" s="17">
        <f>'Irtás, föld- és sziklamunka'!I16</f>
        <v>0</v>
      </c>
    </row>
    <row r="4" spans="1:3" ht="31.5">
      <c r="A4" s="11" t="s">
        <v>46</v>
      </c>
      <c r="B4" s="17">
        <f>'Fém nyílászáró és épületlakatos'!H11</f>
        <v>0</v>
      </c>
      <c r="C4" s="17">
        <f>'Fém nyílászáró és épületlakatos'!I11</f>
        <v>0</v>
      </c>
    </row>
    <row r="5" spans="1:3" ht="15.75">
      <c r="A5" s="11" t="s">
        <v>49</v>
      </c>
      <c r="B5" s="17">
        <f>'Takarítási munka'!H4</f>
        <v>0</v>
      </c>
      <c r="C5" s="17">
        <f>'Takarítási munka'!I4</f>
        <v>0</v>
      </c>
    </row>
    <row r="6" spans="1:3" s="26" customFormat="1" ht="15.75">
      <c r="A6" s="20" t="s">
        <v>54</v>
      </c>
      <c r="B6" s="18">
        <f>'Kert- és parképítési munka'!H6</f>
        <v>0</v>
      </c>
      <c r="C6" s="18">
        <f>'Kert- és parképítési munka'!I6</f>
        <v>0</v>
      </c>
    </row>
    <row r="7" spans="1:3" s="23" customFormat="1" ht="15.75">
      <c r="A7" s="23" t="s">
        <v>55</v>
      </c>
      <c r="B7" s="28">
        <f>ROUND(SUM(B2:B6),0)</f>
        <v>0</v>
      </c>
      <c r="C7" s="28">
        <f>ROUND(SUM(C2:C6),0)</f>
        <v>0</v>
      </c>
    </row>
    <row r="8" spans="2:3" s="26" customFormat="1" ht="15.75">
      <c r="B8" s="27"/>
      <c r="C8" s="27"/>
    </row>
    <row r="9" spans="2:3" ht="15.75">
      <c r="B9" s="17"/>
      <c r="C9" s="17"/>
    </row>
    <row r="10" spans="2:3" ht="15.75">
      <c r="B10" s="17"/>
      <c r="C10" s="17"/>
    </row>
    <row r="11" spans="2:6" ht="15.75">
      <c r="B11" s="17"/>
      <c r="C11" s="17"/>
      <c r="D11" s="19"/>
      <c r="F11" s="21"/>
    </row>
    <row r="12" spans="2:6" ht="15.75">
      <c r="B12" s="17"/>
      <c r="C12" s="17"/>
      <c r="D12" s="19"/>
      <c r="F12" s="21"/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12</v>
      </c>
      <c r="C2" s="1" t="s">
        <v>14</v>
      </c>
      <c r="D2" s="5">
        <v>1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15</v>
      </c>
      <c r="C4" s="1" t="s">
        <v>16</v>
      </c>
      <c r="D4" s="5">
        <v>1</v>
      </c>
      <c r="E4" s="1" t="s">
        <v>13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17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Költségtérítések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19</v>
      </c>
      <c r="C2" s="1" t="s">
        <v>20</v>
      </c>
      <c r="D2" s="5">
        <v>14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21</v>
      </c>
      <c r="C4" s="1" t="s">
        <v>23</v>
      </c>
      <c r="D4" s="5">
        <v>93</v>
      </c>
      <c r="E4" s="1" t="s">
        <v>22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51">
      <c r="A6" s="7">
        <v>3</v>
      </c>
      <c r="B6" s="1" t="s">
        <v>24</v>
      </c>
      <c r="C6" s="1" t="s">
        <v>25</v>
      </c>
      <c r="D6" s="5">
        <v>14</v>
      </c>
      <c r="E6" s="1" t="s">
        <v>13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26</v>
      </c>
      <c r="C8" s="1" t="s">
        <v>28</v>
      </c>
      <c r="D8" s="5">
        <v>25</v>
      </c>
      <c r="E8" s="1" t="s">
        <v>27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51">
      <c r="A10" s="7">
        <v>5</v>
      </c>
      <c r="B10" s="1" t="s">
        <v>29</v>
      </c>
      <c r="C10" s="1" t="s">
        <v>31</v>
      </c>
      <c r="D10" s="5">
        <v>150.4</v>
      </c>
      <c r="E10" s="1" t="s">
        <v>30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38.25">
      <c r="A12" s="7">
        <v>6</v>
      </c>
      <c r="B12" s="1" t="s">
        <v>32</v>
      </c>
      <c r="C12" s="1" t="s">
        <v>33</v>
      </c>
      <c r="D12" s="5">
        <v>15</v>
      </c>
      <c r="E12" s="1" t="s">
        <v>13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51">
      <c r="A14" s="7">
        <v>7</v>
      </c>
      <c r="B14" s="1" t="s">
        <v>34</v>
      </c>
      <c r="C14" s="1" t="s">
        <v>35</v>
      </c>
      <c r="D14" s="5">
        <v>80</v>
      </c>
      <c r="E14" s="1" t="s">
        <v>27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s="8" customFormat="1" ht="12.75">
      <c r="A16" s="6"/>
      <c r="B16" s="2"/>
      <c r="C16" s="2" t="s">
        <v>17</v>
      </c>
      <c r="D16" s="4"/>
      <c r="E16" s="2"/>
      <c r="F16" s="4"/>
      <c r="G16" s="4"/>
      <c r="H16" s="4">
        <f>ROUND(SUM(H2:H15),0)</f>
        <v>0</v>
      </c>
      <c r="I16" s="4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37</v>
      </c>
      <c r="C2" s="1" t="s">
        <v>38</v>
      </c>
      <c r="D2" s="5">
        <v>238</v>
      </c>
      <c r="E2" s="1" t="s">
        <v>30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39</v>
      </c>
      <c r="C4" s="1" t="s">
        <v>40</v>
      </c>
      <c r="D4" s="5">
        <v>2</v>
      </c>
      <c r="E4" s="1" t="s">
        <v>13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102">
      <c r="A6" s="7">
        <v>3</v>
      </c>
      <c r="B6" s="1" t="s">
        <v>41</v>
      </c>
      <c r="C6" s="9" t="s">
        <v>42</v>
      </c>
      <c r="D6" s="5">
        <v>376</v>
      </c>
      <c r="E6" s="1" t="s">
        <v>30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7" ht="63.75">
      <c r="C7" s="9" t="s">
        <v>43</v>
      </c>
    </row>
    <row r="9" spans="1:9" ht="89.25">
      <c r="A9" s="7">
        <v>4</v>
      </c>
      <c r="B9" s="1" t="s">
        <v>44</v>
      </c>
      <c r="C9" s="1" t="s">
        <v>45</v>
      </c>
      <c r="D9" s="5">
        <v>188</v>
      </c>
      <c r="E9" s="1" t="s">
        <v>13</v>
      </c>
      <c r="F9" s="5">
        <v>0</v>
      </c>
      <c r="G9" s="5">
        <v>0</v>
      </c>
      <c r="H9" s="5">
        <f>ROUND(D9*F9,0)</f>
        <v>0</v>
      </c>
      <c r="I9" s="5">
        <f>ROUND(D9*G9,0)</f>
        <v>0</v>
      </c>
    </row>
    <row r="11" spans="1:9" s="8" customFormat="1" ht="12.75">
      <c r="A11" s="6"/>
      <c r="B11" s="2"/>
      <c r="C11" s="2" t="s">
        <v>17</v>
      </c>
      <c r="D11" s="4"/>
      <c r="E11" s="2"/>
      <c r="F11" s="4"/>
      <c r="G11" s="4"/>
      <c r="H11" s="4">
        <f>ROUND(SUM(H2:H10),0)</f>
        <v>0</v>
      </c>
      <c r="I11" s="4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 nyílászáró és épületlakatos-szerkezet elhelyezése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2.75">
      <c r="A2" s="7">
        <v>1</v>
      </c>
      <c r="B2" s="1" t="s">
        <v>47</v>
      </c>
      <c r="C2" s="1" t="s">
        <v>48</v>
      </c>
      <c r="D2" s="5">
        <v>80</v>
      </c>
      <c r="E2" s="1" t="s">
        <v>27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17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50</v>
      </c>
      <c r="C2" s="1" t="s">
        <v>51</v>
      </c>
      <c r="D2" s="5">
        <v>14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52</v>
      </c>
      <c r="C4" s="1" t="s">
        <v>53</v>
      </c>
      <c r="D4" s="5">
        <v>14</v>
      </c>
      <c r="E4" s="1" t="s">
        <v>13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17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Kert- és parképítési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Nagy István</cp:lastModifiedBy>
  <cp:lastPrinted>2021-07-09T10:36:20Z</cp:lastPrinted>
  <dcterms:created xsi:type="dcterms:W3CDTF">2021-06-07T11:11:30Z</dcterms:created>
  <dcterms:modified xsi:type="dcterms:W3CDTF">2021-07-16T09:54:44Z</dcterms:modified>
  <cp:category/>
  <cp:version/>
  <cp:contentType/>
  <cp:contentStatus/>
</cp:coreProperties>
</file>