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midtg\Desktop\SG_hivatali_gép_20140401tol\SG_works\BUDAPEST PORTÁL\DOKUMENTUMOK\"/>
    </mc:Choice>
  </mc:AlternateContent>
  <bookViews>
    <workbookView xWindow="0" yWindow="0" windowWidth="27465" windowHeight="11820" activeTab="1"/>
  </bookViews>
  <sheets>
    <sheet name="2016 őszi ültetés" sheetId="1" r:id="rId1"/>
    <sheet name="Fasor" sheetId="2" r:id="rId2"/>
    <sheet name="alv" sheetId="3" r:id="rId3"/>
  </sheets>
  <definedNames>
    <definedName name="_xlnm.Print_Area" localSheetId="2">alv!$A$1:$O$70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K51" i="2"/>
  <c r="J51" i="2"/>
  <c r="M51" i="2" l="1"/>
  <c r="M47" i="2"/>
  <c r="M41" i="2"/>
  <c r="K34" i="2" l="1"/>
  <c r="K37" i="3" l="1"/>
  <c r="M62" i="3"/>
  <c r="M57" i="3"/>
  <c r="M37" i="3"/>
  <c r="M34" i="2"/>
  <c r="J34" i="2" l="1"/>
  <c r="E106" i="1" l="1"/>
  <c r="F107" i="1"/>
  <c r="E51" i="2" l="1"/>
  <c r="K62" i="3" l="1"/>
  <c r="F62" i="3"/>
  <c r="E62" i="3"/>
  <c r="K57" i="3"/>
  <c r="J57" i="3"/>
  <c r="F57" i="3"/>
  <c r="E57" i="3"/>
  <c r="F37" i="3"/>
  <c r="E37" i="3"/>
  <c r="M20" i="3"/>
  <c r="M67" i="3" s="1"/>
  <c r="K20" i="3"/>
  <c r="J20" i="3"/>
  <c r="F20" i="3"/>
  <c r="E20" i="3"/>
  <c r="K47" i="2"/>
  <c r="F47" i="2"/>
  <c r="E47" i="2"/>
  <c r="K41" i="2"/>
  <c r="J41" i="2"/>
  <c r="F41" i="2"/>
  <c r="E41" i="2"/>
  <c r="F34" i="2"/>
  <c r="E34" i="2"/>
  <c r="M21" i="2"/>
  <c r="M52" i="2" s="1"/>
  <c r="K21" i="2"/>
  <c r="J21" i="2"/>
  <c r="F21" i="2"/>
  <c r="E21" i="2"/>
  <c r="E52" i="2" s="1"/>
  <c r="K52" i="2" l="1"/>
  <c r="K67" i="3"/>
  <c r="J52" i="2"/>
  <c r="F52" i="2"/>
  <c r="E67" i="3"/>
  <c r="E68" i="3" s="1"/>
  <c r="F67" i="3"/>
  <c r="K102" i="1"/>
  <c r="E53" i="2" l="1"/>
  <c r="F102" i="1"/>
  <c r="E102" i="1"/>
  <c r="K92" i="1"/>
  <c r="J92" i="1"/>
  <c r="F92" i="1"/>
  <c r="E92" i="1"/>
  <c r="F66" i="1"/>
  <c r="E66" i="1"/>
  <c r="M37" i="1"/>
  <c r="K37" i="1"/>
  <c r="J37" i="1"/>
  <c r="F37" i="1"/>
  <c r="E37" i="1"/>
  <c r="E107" i="1" s="1"/>
  <c r="E108" i="1" s="1"/>
</calcChain>
</file>

<file path=xl/sharedStrings.xml><?xml version="1.0" encoding="utf-8"?>
<sst xmlns="http://schemas.openxmlformats.org/spreadsheetml/2006/main" count="679" uniqueCount="161">
  <si>
    <t>Helyszín</t>
  </si>
  <si>
    <t>Méret</t>
  </si>
  <si>
    <t>Üres/tuskó/kisz.fa</t>
  </si>
  <si>
    <t>Fafaj javaslat</t>
  </si>
  <si>
    <t>megjegyzés</t>
  </si>
  <si>
    <t>II. Árpád fejedelem útja</t>
  </si>
  <si>
    <t>Tilia tomentosa</t>
  </si>
  <si>
    <t>II. Hűvösvölgyi út</t>
  </si>
  <si>
    <t>Fraxinus excelsior</t>
  </si>
  <si>
    <t xml:space="preserve">III. Árpád fejedelem </t>
  </si>
  <si>
    <t xml:space="preserve">IV. Fóti út </t>
  </si>
  <si>
    <t>Robinia pseudoacacia 'Umbraculifera'</t>
  </si>
  <si>
    <t>IV. Nádor utca</t>
  </si>
  <si>
    <t>Sophora japonica</t>
  </si>
  <si>
    <t>V. Alkotmány utca</t>
  </si>
  <si>
    <t>VI. Andrássy út</t>
  </si>
  <si>
    <t>Fraxinus excelsior 'Althena'</t>
  </si>
  <si>
    <t>VI. Városligeti fasor</t>
  </si>
  <si>
    <t>Aesculus hippocastanum</t>
  </si>
  <si>
    <t>VI. Bajza utca</t>
  </si>
  <si>
    <t>Corylus colurna</t>
  </si>
  <si>
    <t>VI. Munkácsy Mihály utca</t>
  </si>
  <si>
    <t xml:space="preserve">VI. Podmaniczky </t>
  </si>
  <si>
    <t>VII. Városligeti fs.</t>
  </si>
  <si>
    <t>VIII.. Kerepesi út</t>
  </si>
  <si>
    <t>X. Hungária krt</t>
  </si>
  <si>
    <t>Acer platanoides</t>
  </si>
  <si>
    <t>X. Üllői út</t>
  </si>
  <si>
    <t>X. Gyömrúi út</t>
  </si>
  <si>
    <t>Acer platanoides 'Olmstedt'</t>
  </si>
  <si>
    <t>XII. Budakeszi út</t>
  </si>
  <si>
    <t>XII. Fodor utca</t>
  </si>
  <si>
    <t>XII. Kútvölgyi út</t>
  </si>
  <si>
    <t>XII. Németvölgyi út</t>
  </si>
  <si>
    <t>XIII. Váci út</t>
  </si>
  <si>
    <t xml:space="preserve">XIV. Csömöri út </t>
  </si>
  <si>
    <t>Pyrus calleriana 'Chanticleer'</t>
  </si>
  <si>
    <t>XIV. Fogarasi út</t>
  </si>
  <si>
    <t>Celtis australis</t>
  </si>
  <si>
    <t>XIV. Erzsébet királyné útja</t>
  </si>
  <si>
    <t>XVIII. Gyömrői út</t>
  </si>
  <si>
    <t>XIX. Tass utca</t>
  </si>
  <si>
    <t>XIX. Üllői út</t>
  </si>
  <si>
    <t>XXII. Péter Pál utca</t>
  </si>
  <si>
    <t>Sorbus aria</t>
  </si>
  <si>
    <t>Összesen</t>
  </si>
  <si>
    <t>Pótlási kötelezettség</t>
  </si>
  <si>
    <t>III. Nánási út</t>
  </si>
  <si>
    <t>18/20</t>
  </si>
  <si>
    <t>Platanus × hispanica</t>
  </si>
  <si>
    <t>IV. Fóti út 141, 143</t>
  </si>
  <si>
    <t>IV. Fóti út 9/H</t>
  </si>
  <si>
    <t>V. Múzeum krt. 9.</t>
  </si>
  <si>
    <t>20/25</t>
  </si>
  <si>
    <t>VI. Benczúr utca 28.</t>
  </si>
  <si>
    <t>IX. Mester utca</t>
  </si>
  <si>
    <t>X. Liget tér</t>
  </si>
  <si>
    <t>16/18</t>
  </si>
  <si>
    <t>Fraxinus ornus 'Mecsek'</t>
  </si>
  <si>
    <t>X. Gitár utca 12</t>
  </si>
  <si>
    <t>XII. Zugligeti út</t>
  </si>
  <si>
    <t xml:space="preserve">XIV. Thököly út </t>
  </si>
  <si>
    <t>XVI. Hősök fasora</t>
  </si>
  <si>
    <t>12/14</t>
  </si>
  <si>
    <t>Robinia pseudoacacia ' Umbraculifera'</t>
  </si>
  <si>
    <t>XVI. Veres Péter, Szabadföldi</t>
  </si>
  <si>
    <t>XVI. Pilóta utca</t>
  </si>
  <si>
    <t>XVIII. Üllői út 487.</t>
  </si>
  <si>
    <t>XVIII. Üllői út 503</t>
  </si>
  <si>
    <t>XVIII. Üllői út527.</t>
  </si>
  <si>
    <t>XVIII. Üllői út543.</t>
  </si>
  <si>
    <t>XVIII. Üllői út 8671,673,685,689)</t>
  </si>
  <si>
    <t>XVIII. Üllői út (621,659)</t>
  </si>
  <si>
    <t>XVIII. Üllői út (715,719)</t>
  </si>
  <si>
    <t>XVIII. Üllői út 761</t>
  </si>
  <si>
    <t>XVIII. Üllői út 787</t>
  </si>
  <si>
    <t>XVIII. Üllői út 805</t>
  </si>
  <si>
    <t>XXI. Corvin út</t>
  </si>
  <si>
    <t>Acer campestre</t>
  </si>
  <si>
    <t>Lakossági kérés</t>
  </si>
  <si>
    <t>I. Bem rakpart. 25</t>
  </si>
  <si>
    <t>Tilia 'Szent István'</t>
  </si>
  <si>
    <t>szűk fahely (fasori sáv)</t>
  </si>
  <si>
    <t>I. Bem rakpart 28</t>
  </si>
  <si>
    <t>ki lehet fúrni, a járda lehet, hogy sérül</t>
  </si>
  <si>
    <t>IV. Nádor utca 36</t>
  </si>
  <si>
    <t>IV. Leiningen Károly u 32</t>
  </si>
  <si>
    <t>V.Károly krt. 5.</t>
  </si>
  <si>
    <t>V. Duna korzó</t>
  </si>
  <si>
    <t>V. Szent István tér</t>
  </si>
  <si>
    <t>VII. Damjanich utca</t>
  </si>
  <si>
    <t>parkoló autók</t>
  </si>
  <si>
    <t>VII. Damjanich utca 7 (5)</t>
  </si>
  <si>
    <t>XI. Villányi út</t>
  </si>
  <si>
    <t>XI. Karolina út 59.</t>
  </si>
  <si>
    <t>XI. Bartók Béla út 70</t>
  </si>
  <si>
    <t>átépítés</t>
  </si>
  <si>
    <t>XI. Bartók béla út 96.</t>
  </si>
  <si>
    <t>XII. Szarvas Gábor utca 30</t>
  </si>
  <si>
    <t>XII. Virányos út</t>
  </si>
  <si>
    <t>XII. Hegyalja út</t>
  </si>
  <si>
    <t>XIV. Thököly út</t>
  </si>
  <si>
    <t>XIV. Csömöri út 40</t>
  </si>
  <si>
    <t>XIV. Csömöri út 16</t>
  </si>
  <si>
    <t>XIV. Fogarasi út 16</t>
  </si>
  <si>
    <t>XIV. Fogarasi út 25-37</t>
  </si>
  <si>
    <t>XIV. Hungária krt 163</t>
  </si>
  <si>
    <t>XIX.Bercsényi utca 13</t>
  </si>
  <si>
    <t>I. Kereszt utca</t>
  </si>
  <si>
    <t>I. Anjou sétány</t>
  </si>
  <si>
    <t xml:space="preserve">XI. Irinyi József </t>
  </si>
  <si>
    <t xml:space="preserve">X. Kőrösi Csoma Sándor </t>
  </si>
  <si>
    <t>VIII - X. Kőbányai út</t>
  </si>
  <si>
    <t>X. Fehér út</t>
  </si>
  <si>
    <t>XIII. Róbert károly krt</t>
  </si>
  <si>
    <t xml:space="preserve">Fraxinus ornus </t>
  </si>
  <si>
    <t>XIII. Lehel út</t>
  </si>
  <si>
    <t>XV. Rákos út</t>
  </si>
  <si>
    <t>Mennyiség</t>
  </si>
  <si>
    <t>BKK - Budapest Közút</t>
  </si>
  <si>
    <t>Mindösszesen (teljesítések)</t>
  </si>
  <si>
    <t>Mindösszesen total</t>
  </si>
  <si>
    <t>XIV. Nagy Lajos király útja*</t>
  </si>
  <si>
    <t>XIX. Ady Endre út*</t>
  </si>
  <si>
    <t>* Szabadgyökerű telepítés</t>
  </si>
  <si>
    <t>Faültetés 2016 ősz</t>
  </si>
  <si>
    <t>Indo-koltság</t>
  </si>
  <si>
    <t>XVIII. Üllői út (547, 551, 559, 563, 565, 571, 573, 589, 607)</t>
  </si>
  <si>
    <t>Acer platanoides 'Globosum'</t>
  </si>
  <si>
    <t>Sorbus sp.</t>
  </si>
  <si>
    <t>FŐKERT Szakmai Programja szerint</t>
  </si>
  <si>
    <t>14/16</t>
  </si>
  <si>
    <t>Celtis occidentalis</t>
  </si>
  <si>
    <t>Faiskola</t>
  </si>
  <si>
    <t>fasor</t>
  </si>
  <si>
    <t>alv</t>
  </si>
  <si>
    <t>száll.id.</t>
  </si>
  <si>
    <t>db</t>
  </si>
  <si>
    <t>gödörásás,talajcsere</t>
  </si>
  <si>
    <t>faültetés id.</t>
  </si>
  <si>
    <t>Jaksics</t>
  </si>
  <si>
    <t>Altek</t>
  </si>
  <si>
    <t>Prenor</t>
  </si>
  <si>
    <t>Tahi</t>
  </si>
  <si>
    <t>Piaci</t>
  </si>
  <si>
    <r>
      <t>XIII.Lehel út</t>
    </r>
    <r>
      <rPr>
        <b/>
        <sz val="12"/>
        <rFont val="Arial"/>
        <family val="2"/>
        <charset val="238"/>
      </rPr>
      <t xml:space="preserve"> (TERRA 21 KFT)</t>
    </r>
  </si>
  <si>
    <r>
      <t>XII.Karolina</t>
    </r>
    <r>
      <rPr>
        <b/>
        <sz val="12"/>
        <rFont val="Arial"/>
        <family val="2"/>
        <charset val="238"/>
      </rPr>
      <t>(MERCK KFT)</t>
    </r>
  </si>
  <si>
    <t>Tilia Szent István</t>
  </si>
  <si>
    <r>
      <t>IV.Nádor</t>
    </r>
    <r>
      <rPr>
        <b/>
        <sz val="12"/>
        <rFont val="Arial"/>
        <family val="2"/>
        <charset val="238"/>
      </rPr>
      <t xml:space="preserve">(SWARCO TRAFFIC KFT) </t>
    </r>
  </si>
  <si>
    <t>nov.3,4,5,</t>
  </si>
  <si>
    <t>XVIII. Gyömrői út,Ferihegyi gy.f.</t>
  </si>
  <si>
    <t>Nov.11-16,</t>
  </si>
  <si>
    <t>XIX.Bercsényi</t>
  </si>
  <si>
    <t>Nov.21-23</t>
  </si>
  <si>
    <t>Faültetés le írva</t>
  </si>
  <si>
    <t>92110 napló 16 db</t>
  </si>
  <si>
    <t>92111 napló 16 db</t>
  </si>
  <si>
    <t>92045 napló 28 db</t>
  </si>
  <si>
    <t>92122 napló 13db</t>
  </si>
  <si>
    <t>92043 napló 4 db</t>
  </si>
  <si>
    <t>92043 napló 46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</si>
</sst>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1">
    <xf numFmtId="0" fontId="0" fillId="0" borderId="0" xfId="0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/>
    <xf numFmtId="0" fontId="2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4" borderId="23" xfId="0" applyFont="1" applyFill="1" applyBorder="1" applyAlignment="1">
      <alignment vertical="center"/>
    </xf>
    <xf numFmtId="0" fontId="4" fillId="4" borderId="27" xfId="0" applyFont="1" applyFill="1" applyBorder="1" applyAlignment="1"/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14" fontId="3" fillId="2" borderId="13" xfId="1" applyNumberFormat="1" applyFont="1" applyFill="1" applyBorder="1" applyAlignment="1">
      <alignment horizontal="center" vertical="center" wrapText="1"/>
    </xf>
    <xf numFmtId="14" fontId="3" fillId="2" borderId="12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3" fontId="5" fillId="2" borderId="20" xfId="1" applyNumberFormat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4" fontId="3" fillId="2" borderId="5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3" fillId="2" borderId="12" xfId="1" applyFont="1" applyFill="1" applyBorder="1" applyAlignment="1">
      <alignment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2" borderId="5" xfId="1" applyFont="1" applyFill="1" applyBorder="1" applyAlignment="1">
      <alignment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wrapText="1"/>
    </xf>
    <xf numFmtId="14" fontId="3" fillId="0" borderId="14" xfId="1" applyNumberFormat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wrapText="1"/>
    </xf>
    <xf numFmtId="0" fontId="3" fillId="2" borderId="14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center" vertical="center"/>
    </xf>
    <xf numFmtId="14" fontId="3" fillId="0" borderId="12" xfId="1" applyNumberFormat="1" applyFont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wrapText="1"/>
    </xf>
    <xf numFmtId="0" fontId="3" fillId="2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12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20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textRotation="90" wrapText="1"/>
    </xf>
    <xf numFmtId="0" fontId="3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" fontId="3" fillId="2" borderId="14" xfId="1" applyNumberFormat="1" applyFont="1" applyFill="1" applyBorder="1" applyAlignment="1">
      <alignment horizontal="center" vertical="center" wrapText="1"/>
    </xf>
    <xf numFmtId="16" fontId="3" fillId="2" borderId="20" xfId="1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vertical="center"/>
    </xf>
    <xf numFmtId="16" fontId="3" fillId="2" borderId="14" xfId="1" applyNumberFormat="1" applyFont="1" applyFill="1" applyBorder="1" applyAlignment="1">
      <alignment vertical="center" wrapText="1"/>
    </xf>
    <xf numFmtId="16" fontId="2" fillId="0" borderId="22" xfId="0" applyNumberFormat="1" applyFont="1" applyFill="1" applyBorder="1" applyAlignment="1">
      <alignment vertical="center"/>
    </xf>
    <xf numFmtId="16" fontId="2" fillId="0" borderId="22" xfId="0" applyNumberFormat="1" applyFont="1" applyBorder="1" applyAlignment="1">
      <alignment vertical="center"/>
    </xf>
    <xf numFmtId="16" fontId="3" fillId="3" borderId="23" xfId="0" applyNumberFormat="1" applyFont="1" applyFill="1" applyBorder="1" applyAlignment="1">
      <alignment vertical="center"/>
    </xf>
    <xf numFmtId="16" fontId="3" fillId="2" borderId="19" xfId="0" applyNumberFormat="1" applyFont="1" applyFill="1" applyBorder="1" applyAlignment="1">
      <alignment vertical="center"/>
    </xf>
    <xf numFmtId="16" fontId="3" fillId="2" borderId="5" xfId="1" applyNumberFormat="1" applyFont="1" applyFill="1" applyBorder="1" applyAlignment="1">
      <alignment vertical="center" wrapText="1"/>
    </xf>
    <xf numFmtId="16" fontId="3" fillId="2" borderId="12" xfId="1" applyNumberFormat="1" applyFont="1" applyFill="1" applyBorder="1" applyAlignment="1">
      <alignment vertical="center" wrapText="1"/>
    </xf>
    <xf numFmtId="16" fontId="3" fillId="2" borderId="6" xfId="1" applyNumberFormat="1" applyFont="1" applyFill="1" applyBorder="1" applyAlignment="1">
      <alignment vertical="center" wrapText="1"/>
    </xf>
    <xf numFmtId="16" fontId="3" fillId="2" borderId="12" xfId="1" applyNumberFormat="1" applyFont="1" applyFill="1" applyBorder="1" applyAlignment="1">
      <alignment vertical="center"/>
    </xf>
    <xf numFmtId="16" fontId="3" fillId="2" borderId="14" xfId="1" applyNumberFormat="1" applyFont="1" applyFill="1" applyBorder="1" applyAlignment="1">
      <alignment vertical="center"/>
    </xf>
    <xf numFmtId="16" fontId="3" fillId="0" borderId="5" xfId="0" applyNumberFormat="1" applyFont="1" applyFill="1" applyBorder="1" applyAlignment="1">
      <alignment vertical="center"/>
    </xf>
    <xf numFmtId="16" fontId="3" fillId="0" borderId="14" xfId="0" applyNumberFormat="1" applyFont="1" applyFill="1" applyBorder="1" applyAlignment="1">
      <alignment vertical="center"/>
    </xf>
    <xf numFmtId="16" fontId="3" fillId="0" borderId="20" xfId="0" applyNumberFormat="1" applyFont="1" applyFill="1" applyBorder="1" applyAlignment="1">
      <alignment vertical="center"/>
    </xf>
    <xf numFmtId="16" fontId="4" fillId="0" borderId="0" xfId="0" applyNumberFormat="1" applyFont="1" applyBorder="1" applyAlignment="1">
      <alignment vertical="center"/>
    </xf>
    <xf numFmtId="16" fontId="7" fillId="0" borderId="0" xfId="0" applyNumberFormat="1" applyFont="1" applyAlignment="1">
      <alignment vertical="center"/>
    </xf>
    <xf numFmtId="16" fontId="6" fillId="0" borderId="0" xfId="0" applyNumberFormat="1" applyFont="1" applyAlignment="1">
      <alignment vertical="center"/>
    </xf>
    <xf numFmtId="16" fontId="4" fillId="3" borderId="23" xfId="0" applyNumberFormat="1" applyFont="1" applyFill="1" applyBorder="1" applyAlignment="1">
      <alignment horizontal="center" vertical="center"/>
    </xf>
    <xf numFmtId="16" fontId="3" fillId="2" borderId="19" xfId="0" applyNumberFormat="1" applyFont="1" applyFill="1" applyBorder="1" applyAlignment="1">
      <alignment horizontal="center" vertical="center"/>
    </xf>
    <xf numFmtId="16" fontId="3" fillId="3" borderId="23" xfId="0" applyNumberFormat="1" applyFont="1" applyFill="1" applyBorder="1" applyAlignment="1">
      <alignment horizontal="center" vertical="center"/>
    </xf>
    <xf numFmtId="16" fontId="3" fillId="2" borderId="5" xfId="1" applyNumberFormat="1" applyFont="1" applyFill="1" applyBorder="1" applyAlignment="1">
      <alignment horizontal="center" vertical="center" wrapText="1"/>
    </xf>
    <xf numFmtId="16" fontId="3" fillId="2" borderId="12" xfId="1" applyNumberFormat="1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16" fontId="4" fillId="3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/>
    <xf numFmtId="0" fontId="3" fillId="0" borderId="20" xfId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" fontId="4" fillId="3" borderId="3" xfId="0" applyNumberFormat="1" applyFont="1" applyFill="1" applyBorder="1" applyAlignment="1">
      <alignment vertical="center"/>
    </xf>
    <xf numFmtId="16" fontId="4" fillId="3" borderId="3" xfId="0" applyNumberFormat="1" applyFont="1" applyFill="1" applyBorder="1" applyAlignment="1">
      <alignment horizontal="center" vertical="center"/>
    </xf>
    <xf numFmtId="16" fontId="4" fillId="3" borderId="28" xfId="0" applyNumberFormat="1" applyFont="1" applyFill="1" applyBorder="1" applyAlignment="1">
      <alignment vertical="center"/>
    </xf>
    <xf numFmtId="16" fontId="4" fillId="3" borderId="2" xfId="0" applyNumberFormat="1" applyFont="1" applyFill="1" applyBorder="1" applyAlignment="1">
      <alignment horizontal="center" vertical="center"/>
    </xf>
    <xf numFmtId="16" fontId="3" fillId="2" borderId="14" xfId="1" applyNumberFormat="1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4" borderId="27" xfId="0" applyNumberFormat="1" applyFont="1" applyFill="1" applyBorder="1" applyAlignment="1">
      <alignment horizontal="center" vertical="center"/>
    </xf>
    <xf numFmtId="3" fontId="4" fillId="4" borderId="24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1" applyFont="1" applyFill="1" applyBorder="1" applyAlignment="1">
      <alignment horizontal="center" vertical="center" textRotation="90" wrapText="1"/>
    </xf>
    <xf numFmtId="0" fontId="3" fillId="3" borderId="7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/>
    </xf>
    <xf numFmtId="16" fontId="4" fillId="2" borderId="2" xfId="1" applyNumberFormat="1" applyFont="1" applyFill="1" applyBorder="1" applyAlignment="1">
      <alignment horizontal="center" vertical="center" wrapText="1"/>
    </xf>
    <xf numFmtId="16" fontId="4" fillId="2" borderId="6" xfId="1" applyNumberFormat="1" applyFont="1" applyFill="1" applyBorder="1" applyAlignment="1">
      <alignment horizontal="center" vertical="center" wrapText="1"/>
    </xf>
    <xf numFmtId="16" fontId="4" fillId="2" borderId="2" xfId="1" applyNumberFormat="1" applyFont="1" applyFill="1" applyBorder="1" applyAlignment="1">
      <alignment vertical="center" wrapText="1"/>
    </xf>
    <xf numFmtId="16" fontId="4" fillId="2" borderId="6" xfId="1" applyNumberFormat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zoomScaleNormal="100" workbookViewId="0">
      <selection activeCell="G108" sqref="G108"/>
    </sheetView>
  </sheetViews>
  <sheetFormatPr defaultRowHeight="15.75" x14ac:dyDescent="0.25"/>
  <cols>
    <col min="1" max="1" width="10" style="17" customWidth="1"/>
    <col min="2" max="2" width="37.28515625" style="110" customWidth="1"/>
    <col min="3" max="3" width="10.42578125" style="17" customWidth="1"/>
    <col min="4" max="4" width="10.42578125" style="17" hidden="1" customWidth="1"/>
    <col min="5" max="6" width="11" style="17" customWidth="1"/>
    <col min="7" max="7" width="40.5703125" style="111" customWidth="1"/>
    <col min="8" max="8" width="12.7109375" style="128" customWidth="1"/>
    <col min="9" max="9" width="16.85546875" style="112" customWidth="1"/>
    <col min="10" max="13" width="13.42578125" style="112" customWidth="1"/>
    <col min="14" max="14" width="14.85546875" style="112" customWidth="1"/>
    <col min="15" max="15" width="12.5703125" style="16" bestFit="1" customWidth="1"/>
    <col min="16" max="17" width="9.140625" style="17"/>
    <col min="18" max="18" width="45.5703125" style="17" customWidth="1"/>
    <col min="19" max="16384" width="9.140625" style="17"/>
  </cols>
  <sheetData>
    <row r="1" spans="1:15" ht="30.75" customHeight="1" thickBot="1" x14ac:dyDescent="0.3">
      <c r="A1" s="260" t="s">
        <v>125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5" ht="20.25" customHeight="1" thickBot="1" x14ac:dyDescent="0.3">
      <c r="A2" s="261" t="s">
        <v>126</v>
      </c>
      <c r="B2" s="263" t="s">
        <v>0</v>
      </c>
      <c r="C2" s="261" t="s">
        <v>1</v>
      </c>
      <c r="D2" s="18" t="s">
        <v>2</v>
      </c>
      <c r="E2" s="258" t="s">
        <v>118</v>
      </c>
      <c r="F2" s="259"/>
      <c r="G2" s="261" t="s">
        <v>3</v>
      </c>
      <c r="H2" s="261" t="s">
        <v>133</v>
      </c>
      <c r="I2" s="261" t="s">
        <v>136</v>
      </c>
      <c r="J2" s="261" t="s">
        <v>137</v>
      </c>
      <c r="K2" s="261" t="s">
        <v>138</v>
      </c>
      <c r="L2" s="261" t="s">
        <v>139</v>
      </c>
      <c r="M2" s="261" t="s">
        <v>137</v>
      </c>
      <c r="N2" s="261" t="s">
        <v>4</v>
      </c>
    </row>
    <row r="3" spans="1:15" ht="18.75" customHeight="1" thickBot="1" x14ac:dyDescent="0.3">
      <c r="A3" s="262"/>
      <c r="B3" s="264"/>
      <c r="C3" s="265"/>
      <c r="D3" s="19"/>
      <c r="E3" s="18" t="s">
        <v>134</v>
      </c>
      <c r="F3" s="20" t="s">
        <v>135</v>
      </c>
      <c r="G3" s="262"/>
      <c r="H3" s="262"/>
      <c r="I3" s="262"/>
      <c r="J3" s="262"/>
      <c r="K3" s="262"/>
      <c r="L3" s="262"/>
      <c r="M3" s="262"/>
      <c r="N3" s="262"/>
      <c r="O3" s="21"/>
    </row>
    <row r="4" spans="1:15" ht="14.25" customHeight="1" x14ac:dyDescent="0.25">
      <c r="A4" s="275" t="s">
        <v>130</v>
      </c>
      <c r="B4" s="1" t="s">
        <v>5</v>
      </c>
      <c r="C4" s="1"/>
      <c r="D4" s="2">
        <v>20</v>
      </c>
      <c r="E4" s="22"/>
      <c r="F4" s="22">
        <v>20</v>
      </c>
      <c r="G4" s="11" t="s">
        <v>6</v>
      </c>
      <c r="H4" s="23"/>
      <c r="I4" s="23"/>
      <c r="J4" s="23"/>
      <c r="K4" s="23"/>
      <c r="L4" s="24"/>
      <c r="M4" s="24"/>
      <c r="N4" s="25"/>
      <c r="O4" s="21"/>
    </row>
    <row r="5" spans="1:15" ht="15" customHeight="1" x14ac:dyDescent="0.25">
      <c r="A5" s="276"/>
      <c r="B5" s="3" t="s">
        <v>7</v>
      </c>
      <c r="C5" s="4"/>
      <c r="D5" s="2">
        <v>75</v>
      </c>
      <c r="E5" s="26"/>
      <c r="F5" s="26">
        <v>75</v>
      </c>
      <c r="G5" s="9" t="s">
        <v>8</v>
      </c>
      <c r="H5" s="27"/>
      <c r="I5" s="27"/>
      <c r="J5" s="27"/>
      <c r="K5" s="27"/>
      <c r="L5" s="25"/>
      <c r="M5" s="25"/>
      <c r="N5" s="25"/>
      <c r="O5" s="21"/>
    </row>
    <row r="6" spans="1:15" x14ac:dyDescent="0.25">
      <c r="A6" s="276"/>
      <c r="B6" s="28" t="s">
        <v>9</v>
      </c>
      <c r="C6" s="29"/>
      <c r="D6" s="30">
        <v>40</v>
      </c>
      <c r="E6" s="31"/>
      <c r="F6" s="31">
        <v>40</v>
      </c>
      <c r="G6" s="9" t="s">
        <v>6</v>
      </c>
      <c r="H6" s="32"/>
      <c r="I6" s="32"/>
      <c r="J6" s="33"/>
      <c r="K6" s="32"/>
      <c r="L6" s="29"/>
      <c r="M6" s="29"/>
      <c r="N6" s="25"/>
      <c r="O6" s="21"/>
    </row>
    <row r="7" spans="1:15" x14ac:dyDescent="0.25">
      <c r="A7" s="276"/>
      <c r="B7" s="28" t="s">
        <v>10</v>
      </c>
      <c r="C7" s="29"/>
      <c r="D7" s="30">
        <v>180</v>
      </c>
      <c r="E7" s="31">
        <v>77</v>
      </c>
      <c r="F7" s="31"/>
      <c r="G7" s="9" t="s">
        <v>11</v>
      </c>
      <c r="H7" s="129" t="s">
        <v>142</v>
      </c>
      <c r="I7" s="5"/>
      <c r="J7" s="33"/>
      <c r="K7" s="32"/>
      <c r="L7" s="29"/>
      <c r="M7" s="29"/>
      <c r="N7" s="25"/>
      <c r="O7" s="21"/>
    </row>
    <row r="8" spans="1:15" x14ac:dyDescent="0.25">
      <c r="A8" s="276"/>
      <c r="B8" s="28" t="s">
        <v>12</v>
      </c>
      <c r="C8" s="29"/>
      <c r="D8" s="30">
        <v>30</v>
      </c>
      <c r="E8" s="31"/>
      <c r="F8" s="31">
        <v>50</v>
      </c>
      <c r="G8" s="9" t="s">
        <v>13</v>
      </c>
      <c r="H8" s="122"/>
      <c r="I8" s="5"/>
      <c r="J8" s="32"/>
      <c r="K8" s="32"/>
      <c r="L8" s="29"/>
      <c r="M8" s="29"/>
      <c r="N8" s="25"/>
      <c r="O8" s="21"/>
    </row>
    <row r="9" spans="1:15" x14ac:dyDescent="0.25">
      <c r="A9" s="276"/>
      <c r="B9" s="28" t="s">
        <v>14</v>
      </c>
      <c r="C9" s="29"/>
      <c r="D9" s="30">
        <v>12</v>
      </c>
      <c r="E9" s="31">
        <v>12</v>
      </c>
      <c r="F9" s="31"/>
      <c r="G9" s="9" t="s">
        <v>8</v>
      </c>
      <c r="H9" s="130" t="s">
        <v>143</v>
      </c>
      <c r="I9" s="5"/>
      <c r="J9" s="32"/>
      <c r="K9" s="32"/>
      <c r="L9" s="29"/>
      <c r="M9" s="29"/>
      <c r="N9" s="25"/>
      <c r="O9" s="21"/>
    </row>
    <row r="10" spans="1:15" x14ac:dyDescent="0.25">
      <c r="A10" s="276"/>
      <c r="B10" s="28" t="s">
        <v>15</v>
      </c>
      <c r="C10" s="29"/>
      <c r="D10" s="30"/>
      <c r="E10" s="31">
        <v>29</v>
      </c>
      <c r="F10" s="31"/>
      <c r="G10" s="9" t="s">
        <v>16</v>
      </c>
      <c r="H10" s="130" t="s">
        <v>143</v>
      </c>
      <c r="I10" s="5"/>
      <c r="J10" s="32"/>
      <c r="K10" s="32"/>
      <c r="L10" s="29"/>
      <c r="M10" s="29"/>
      <c r="N10" s="25"/>
      <c r="O10" s="21"/>
    </row>
    <row r="11" spans="1:15" x14ac:dyDescent="0.25">
      <c r="A11" s="276"/>
      <c r="B11" s="28" t="s">
        <v>17</v>
      </c>
      <c r="C11" s="29"/>
      <c r="D11" s="30">
        <v>52</v>
      </c>
      <c r="E11" s="31">
        <v>52</v>
      </c>
      <c r="F11" s="31"/>
      <c r="G11" s="9" t="s">
        <v>18</v>
      </c>
      <c r="H11" s="130" t="s">
        <v>143</v>
      </c>
      <c r="I11" s="5"/>
      <c r="J11" s="32"/>
      <c r="K11" s="32"/>
      <c r="L11" s="29"/>
      <c r="M11" s="29"/>
      <c r="N11" s="25"/>
      <c r="O11" s="21"/>
    </row>
    <row r="12" spans="1:15" x14ac:dyDescent="0.25">
      <c r="A12" s="276"/>
      <c r="B12" s="28" t="s">
        <v>19</v>
      </c>
      <c r="C12" s="29"/>
      <c r="D12" s="30">
        <v>10</v>
      </c>
      <c r="E12" s="31"/>
      <c r="F12" s="31">
        <v>10</v>
      </c>
      <c r="G12" s="9" t="s">
        <v>20</v>
      </c>
      <c r="H12" s="122"/>
      <c r="I12" s="5"/>
      <c r="J12" s="32"/>
      <c r="K12" s="32"/>
      <c r="L12" s="29"/>
      <c r="M12" s="29"/>
      <c r="N12" s="25"/>
      <c r="O12" s="21"/>
    </row>
    <row r="13" spans="1:15" x14ac:dyDescent="0.25">
      <c r="A13" s="276"/>
      <c r="B13" s="28" t="s">
        <v>21</v>
      </c>
      <c r="C13" s="29"/>
      <c r="D13" s="30"/>
      <c r="E13" s="31"/>
      <c r="F13" s="31">
        <v>10</v>
      </c>
      <c r="G13" s="9" t="s">
        <v>11</v>
      </c>
      <c r="H13" s="122"/>
      <c r="I13" s="5"/>
      <c r="J13" s="32"/>
      <c r="K13" s="32"/>
      <c r="L13" s="29"/>
      <c r="M13" s="29"/>
      <c r="N13" s="25"/>
      <c r="O13" s="21"/>
    </row>
    <row r="14" spans="1:15" x14ac:dyDescent="0.25">
      <c r="A14" s="276"/>
      <c r="B14" s="28" t="s">
        <v>22</v>
      </c>
      <c r="C14" s="29"/>
      <c r="D14" s="30">
        <v>37</v>
      </c>
      <c r="E14" s="31"/>
      <c r="F14" s="31">
        <v>10</v>
      </c>
      <c r="G14" s="9" t="s">
        <v>8</v>
      </c>
      <c r="H14" s="122"/>
      <c r="I14" s="5"/>
      <c r="J14" s="32"/>
      <c r="K14" s="32"/>
      <c r="L14" s="29"/>
      <c r="M14" s="29"/>
      <c r="N14" s="25"/>
      <c r="O14" s="21"/>
    </row>
    <row r="15" spans="1:15" x14ac:dyDescent="0.25">
      <c r="A15" s="276"/>
      <c r="B15" s="28" t="s">
        <v>23</v>
      </c>
      <c r="C15" s="29"/>
      <c r="D15" s="30">
        <v>55</v>
      </c>
      <c r="E15" s="31">
        <v>128</v>
      </c>
      <c r="F15" s="31"/>
      <c r="G15" s="9" t="s">
        <v>18</v>
      </c>
      <c r="H15" s="130" t="s">
        <v>143</v>
      </c>
      <c r="I15" s="5"/>
      <c r="J15" s="32"/>
      <c r="K15" s="32"/>
      <c r="L15" s="29"/>
      <c r="M15" s="29"/>
      <c r="N15" s="25"/>
      <c r="O15" s="21"/>
    </row>
    <row r="16" spans="1:15" x14ac:dyDescent="0.25">
      <c r="A16" s="276"/>
      <c r="B16" s="34" t="s">
        <v>24</v>
      </c>
      <c r="C16" s="35"/>
      <c r="D16" s="36"/>
      <c r="E16" s="37">
        <v>20</v>
      </c>
      <c r="F16" s="37"/>
      <c r="G16" s="9" t="s">
        <v>11</v>
      </c>
      <c r="H16" s="130" t="s">
        <v>143</v>
      </c>
      <c r="I16" s="6"/>
      <c r="J16" s="38"/>
      <c r="K16" s="38">
        <v>20</v>
      </c>
      <c r="L16" s="35"/>
      <c r="M16" s="35"/>
      <c r="N16" s="25"/>
      <c r="O16" s="21"/>
    </row>
    <row r="17" spans="1:15" x14ac:dyDescent="0.25">
      <c r="A17" s="276"/>
      <c r="B17" s="34" t="s">
        <v>25</v>
      </c>
      <c r="C17" s="35"/>
      <c r="D17" s="36">
        <v>50</v>
      </c>
      <c r="E17" s="37"/>
      <c r="F17" s="37">
        <v>50</v>
      </c>
      <c r="G17" s="3" t="s">
        <v>26</v>
      </c>
      <c r="H17" s="124"/>
      <c r="I17" s="7"/>
      <c r="J17" s="38"/>
      <c r="K17" s="38"/>
      <c r="L17" s="35"/>
      <c r="M17" s="35"/>
      <c r="N17" s="25"/>
      <c r="O17" s="21"/>
    </row>
    <row r="18" spans="1:15" x14ac:dyDescent="0.25">
      <c r="A18" s="276"/>
      <c r="B18" s="34" t="s">
        <v>27</v>
      </c>
      <c r="C18" s="35"/>
      <c r="D18" s="36">
        <v>20</v>
      </c>
      <c r="E18" s="37"/>
      <c r="F18" s="37">
        <v>20</v>
      </c>
      <c r="G18" s="9" t="s">
        <v>11</v>
      </c>
      <c r="H18" s="123"/>
      <c r="I18" s="6"/>
      <c r="J18" s="38"/>
      <c r="K18" s="38"/>
      <c r="L18" s="35"/>
      <c r="M18" s="35"/>
      <c r="N18" s="25"/>
      <c r="O18" s="21"/>
    </row>
    <row r="19" spans="1:15" x14ac:dyDescent="0.25">
      <c r="A19" s="276"/>
      <c r="B19" s="34" t="s">
        <v>28</v>
      </c>
      <c r="C19" s="35"/>
      <c r="D19" s="36">
        <v>40</v>
      </c>
      <c r="E19" s="37">
        <v>40</v>
      </c>
      <c r="F19" s="37"/>
      <c r="G19" s="10" t="s">
        <v>29</v>
      </c>
      <c r="H19" s="125" t="s">
        <v>141</v>
      </c>
      <c r="I19" s="6"/>
      <c r="J19" s="38"/>
      <c r="K19" s="38"/>
      <c r="L19" s="35"/>
      <c r="M19" s="35"/>
      <c r="N19" s="25"/>
      <c r="O19" s="21"/>
    </row>
    <row r="20" spans="1:15" x14ac:dyDescent="0.25">
      <c r="A20" s="276"/>
      <c r="B20" s="34" t="s">
        <v>30</v>
      </c>
      <c r="C20" s="29"/>
      <c r="D20" s="30">
        <v>30</v>
      </c>
      <c r="E20" s="31"/>
      <c r="F20" s="31">
        <v>30</v>
      </c>
      <c r="G20" s="3" t="s">
        <v>8</v>
      </c>
      <c r="H20" s="124"/>
      <c r="I20" s="8"/>
      <c r="J20" s="131"/>
      <c r="K20" s="131"/>
      <c r="L20" s="35"/>
      <c r="M20" s="35"/>
      <c r="N20" s="25"/>
      <c r="O20" s="21"/>
    </row>
    <row r="21" spans="1:15" x14ac:dyDescent="0.25">
      <c r="A21" s="276"/>
      <c r="B21" s="39" t="s">
        <v>31</v>
      </c>
      <c r="C21" s="40"/>
      <c r="D21" s="41"/>
      <c r="E21" s="42"/>
      <c r="F21" s="42">
        <v>40</v>
      </c>
      <c r="G21" s="3" t="s">
        <v>13</v>
      </c>
      <c r="H21" s="124"/>
      <c r="I21" s="8"/>
      <c r="J21" s="131"/>
      <c r="K21" s="131"/>
      <c r="L21" s="35"/>
      <c r="M21" s="35"/>
      <c r="N21" s="25"/>
      <c r="O21" s="21"/>
    </row>
    <row r="22" spans="1:15" x14ac:dyDescent="0.25">
      <c r="A22" s="276"/>
      <c r="B22" s="34" t="s">
        <v>32</v>
      </c>
      <c r="C22" s="35"/>
      <c r="D22" s="36">
        <v>50</v>
      </c>
      <c r="E22" s="37"/>
      <c r="F22" s="37">
        <v>46</v>
      </c>
      <c r="G22" s="3" t="s">
        <v>6</v>
      </c>
      <c r="H22" s="124"/>
      <c r="I22" s="7"/>
      <c r="J22" s="38"/>
      <c r="K22" s="38"/>
      <c r="L22" s="35"/>
      <c r="M22" s="35"/>
      <c r="N22" s="25"/>
      <c r="O22" s="21"/>
    </row>
    <row r="23" spans="1:15" x14ac:dyDescent="0.25">
      <c r="A23" s="276"/>
      <c r="B23" s="34" t="s">
        <v>33</v>
      </c>
      <c r="C23" s="35"/>
      <c r="D23" s="36">
        <v>50</v>
      </c>
      <c r="E23" s="37"/>
      <c r="F23" s="37">
        <v>50</v>
      </c>
      <c r="G23" s="3" t="s">
        <v>26</v>
      </c>
      <c r="H23" s="124"/>
      <c r="I23" s="7"/>
      <c r="J23" s="38"/>
      <c r="K23" s="38"/>
      <c r="L23" s="35"/>
      <c r="M23" s="35"/>
      <c r="N23" s="25"/>
      <c r="O23" s="21"/>
    </row>
    <row r="24" spans="1:15" x14ac:dyDescent="0.25">
      <c r="A24" s="276"/>
      <c r="B24" s="278" t="s">
        <v>34</v>
      </c>
      <c r="C24" s="35"/>
      <c r="D24" s="36">
        <v>30</v>
      </c>
      <c r="E24" s="37">
        <v>2</v>
      </c>
      <c r="F24" s="37"/>
      <c r="G24" s="3" t="s">
        <v>13</v>
      </c>
      <c r="H24" s="130" t="s">
        <v>143</v>
      </c>
      <c r="I24" s="7"/>
      <c r="J24" s="38"/>
      <c r="K24" s="38"/>
      <c r="L24" s="35"/>
      <c r="M24" s="35"/>
      <c r="N24" s="25"/>
      <c r="O24" s="21"/>
    </row>
    <row r="25" spans="1:15" x14ac:dyDescent="0.25">
      <c r="A25" s="276"/>
      <c r="B25" s="279"/>
      <c r="C25" s="35"/>
      <c r="D25" s="36"/>
      <c r="E25" s="37">
        <v>21</v>
      </c>
      <c r="F25" s="37"/>
      <c r="G25" s="3" t="s">
        <v>8</v>
      </c>
      <c r="H25" s="130" t="s">
        <v>143</v>
      </c>
      <c r="I25" s="7"/>
      <c r="J25" s="38"/>
      <c r="K25" s="38"/>
      <c r="L25" s="35"/>
      <c r="M25" s="35"/>
      <c r="N25" s="25"/>
      <c r="O25" s="21"/>
    </row>
    <row r="26" spans="1:15" x14ac:dyDescent="0.25">
      <c r="A26" s="276"/>
      <c r="B26" s="34" t="s">
        <v>35</v>
      </c>
      <c r="C26" s="35"/>
      <c r="D26" s="36"/>
      <c r="E26" s="37"/>
      <c r="F26" s="37">
        <v>11</v>
      </c>
      <c r="G26" s="3" t="s">
        <v>36</v>
      </c>
      <c r="H26" s="124"/>
      <c r="I26" s="7"/>
      <c r="J26" s="38"/>
      <c r="K26" s="38"/>
      <c r="L26" s="35"/>
      <c r="M26" s="35"/>
      <c r="N26" s="25"/>
      <c r="O26" s="21"/>
    </row>
    <row r="27" spans="1:15" x14ac:dyDescent="0.25">
      <c r="A27" s="276"/>
      <c r="B27" s="34" t="s">
        <v>37</v>
      </c>
      <c r="C27" s="35"/>
      <c r="D27" s="36">
        <v>50</v>
      </c>
      <c r="E27" s="37">
        <v>50</v>
      </c>
      <c r="F27" s="37"/>
      <c r="G27" s="3" t="s">
        <v>6</v>
      </c>
      <c r="H27" s="130" t="s">
        <v>143</v>
      </c>
      <c r="I27" s="7"/>
      <c r="J27" s="38"/>
      <c r="K27" s="38">
        <v>50</v>
      </c>
      <c r="L27" s="35"/>
      <c r="M27" s="35"/>
      <c r="N27" s="25"/>
      <c r="O27" s="21"/>
    </row>
    <row r="28" spans="1:15" x14ac:dyDescent="0.25">
      <c r="A28" s="276"/>
      <c r="B28" s="280" t="s">
        <v>122</v>
      </c>
      <c r="C28" s="43" t="s">
        <v>131</v>
      </c>
      <c r="D28" s="44">
        <v>70</v>
      </c>
      <c r="E28" s="45">
        <v>30</v>
      </c>
      <c r="F28" s="45"/>
      <c r="G28" s="14" t="s">
        <v>26</v>
      </c>
      <c r="H28" s="118" t="s">
        <v>140</v>
      </c>
      <c r="I28" s="6"/>
      <c r="J28" s="38"/>
      <c r="K28" s="38"/>
      <c r="L28" s="35"/>
      <c r="M28" s="35"/>
      <c r="N28" s="25"/>
      <c r="O28" s="21"/>
    </row>
    <row r="29" spans="1:15" x14ac:dyDescent="0.25">
      <c r="A29" s="276"/>
      <c r="B29" s="281"/>
      <c r="C29" s="43" t="s">
        <v>131</v>
      </c>
      <c r="D29" s="44"/>
      <c r="E29" s="45">
        <v>40</v>
      </c>
      <c r="F29" s="45"/>
      <c r="G29" s="14" t="s">
        <v>132</v>
      </c>
      <c r="H29" s="118" t="s">
        <v>140</v>
      </c>
      <c r="I29" s="6"/>
      <c r="J29" s="38"/>
      <c r="K29" s="38"/>
      <c r="L29" s="35"/>
      <c r="M29" s="35"/>
      <c r="N29" s="25"/>
      <c r="O29" s="21"/>
    </row>
    <row r="30" spans="1:15" x14ac:dyDescent="0.25">
      <c r="A30" s="276"/>
      <c r="B30" s="34" t="s">
        <v>39</v>
      </c>
      <c r="C30" s="35"/>
      <c r="D30" s="36"/>
      <c r="E30" s="37">
        <v>20</v>
      </c>
      <c r="F30" s="37"/>
      <c r="G30" s="9" t="s">
        <v>36</v>
      </c>
      <c r="H30" s="130" t="s">
        <v>143</v>
      </c>
      <c r="I30" s="6"/>
      <c r="J30" s="38"/>
      <c r="K30" s="38">
        <v>20</v>
      </c>
      <c r="L30" s="35"/>
      <c r="M30" s="35"/>
      <c r="N30" s="25"/>
      <c r="O30" s="21"/>
    </row>
    <row r="31" spans="1:15" x14ac:dyDescent="0.25">
      <c r="A31" s="276"/>
      <c r="B31" s="34" t="s">
        <v>40</v>
      </c>
      <c r="C31" s="35"/>
      <c r="D31" s="36"/>
      <c r="E31" s="37">
        <v>130</v>
      </c>
      <c r="F31" s="37"/>
      <c r="G31" s="10" t="s">
        <v>29</v>
      </c>
      <c r="H31" s="125" t="s">
        <v>141</v>
      </c>
      <c r="I31" s="6"/>
      <c r="J31" s="38"/>
      <c r="K31" s="38"/>
      <c r="L31" s="35"/>
      <c r="M31" s="35"/>
      <c r="N31" s="25"/>
      <c r="O31" s="21"/>
    </row>
    <row r="32" spans="1:15" x14ac:dyDescent="0.25">
      <c r="A32" s="276"/>
      <c r="B32" s="46" t="s">
        <v>123</v>
      </c>
      <c r="C32" s="43" t="s">
        <v>131</v>
      </c>
      <c r="D32" s="44">
        <v>70</v>
      </c>
      <c r="E32" s="45">
        <v>70</v>
      </c>
      <c r="F32" s="45"/>
      <c r="G32" s="15" t="s">
        <v>8</v>
      </c>
      <c r="H32" s="130" t="s">
        <v>143</v>
      </c>
      <c r="I32" s="7"/>
      <c r="J32" s="38"/>
      <c r="K32" s="38"/>
      <c r="L32" s="35"/>
      <c r="M32" s="35"/>
      <c r="N32" s="25"/>
      <c r="O32" s="21"/>
    </row>
    <row r="33" spans="1:20" x14ac:dyDescent="0.25">
      <c r="A33" s="276"/>
      <c r="B33" s="34" t="s">
        <v>41</v>
      </c>
      <c r="C33" s="35"/>
      <c r="D33" s="36">
        <v>17</v>
      </c>
      <c r="E33" s="37">
        <v>17</v>
      </c>
      <c r="F33" s="37"/>
      <c r="G33" s="3" t="s">
        <v>38</v>
      </c>
      <c r="H33" s="125" t="s">
        <v>141</v>
      </c>
      <c r="I33" s="7"/>
      <c r="J33" s="38"/>
      <c r="K33" s="38"/>
      <c r="L33" s="35"/>
      <c r="M33" s="35"/>
      <c r="N33" s="25"/>
      <c r="O33" s="21"/>
    </row>
    <row r="34" spans="1:20" x14ac:dyDescent="0.25">
      <c r="A34" s="276"/>
      <c r="B34" s="34" t="s">
        <v>42</v>
      </c>
      <c r="C34" s="35"/>
      <c r="D34" s="36">
        <v>60</v>
      </c>
      <c r="E34" s="37">
        <v>60</v>
      </c>
      <c r="F34" s="37"/>
      <c r="G34" s="10" t="s">
        <v>11</v>
      </c>
      <c r="H34" s="129" t="s">
        <v>142</v>
      </c>
      <c r="I34" s="6"/>
      <c r="J34" s="38"/>
      <c r="K34" s="38"/>
      <c r="L34" s="35"/>
      <c r="M34" s="35"/>
      <c r="N34" s="25"/>
      <c r="O34" s="21"/>
    </row>
    <row r="35" spans="1:20" x14ac:dyDescent="0.25">
      <c r="A35" s="276"/>
      <c r="B35" s="34" t="s">
        <v>43</v>
      </c>
      <c r="C35" s="35"/>
      <c r="D35" s="36">
        <v>40</v>
      </c>
      <c r="E35" s="37"/>
      <c r="F35" s="37">
        <v>40</v>
      </c>
      <c r="G35" s="3" t="s">
        <v>44</v>
      </c>
      <c r="H35" s="124"/>
      <c r="I35" s="7"/>
      <c r="J35" s="38"/>
      <c r="K35" s="38"/>
      <c r="L35" s="35"/>
      <c r="M35" s="35"/>
      <c r="N35" s="25"/>
      <c r="O35" s="21"/>
    </row>
    <row r="36" spans="1:20" ht="16.5" thickBot="1" x14ac:dyDescent="0.3">
      <c r="A36" s="276"/>
      <c r="B36" s="46" t="s">
        <v>124</v>
      </c>
      <c r="C36" s="35"/>
      <c r="D36" s="36"/>
      <c r="E36" s="37"/>
      <c r="F36" s="37"/>
      <c r="G36" s="47"/>
      <c r="H36" s="38"/>
      <c r="I36" s="38"/>
      <c r="J36" s="38"/>
      <c r="K36" s="38"/>
      <c r="L36" s="35"/>
      <c r="M36" s="35"/>
      <c r="N36" s="25"/>
      <c r="O36" s="21"/>
    </row>
    <row r="37" spans="1:20" ht="16.5" thickBot="1" x14ac:dyDescent="0.3">
      <c r="A37" s="277"/>
      <c r="B37" s="48" t="s">
        <v>45</v>
      </c>
      <c r="C37" s="49"/>
      <c r="D37" s="49"/>
      <c r="E37" s="49">
        <f>SUM(E4:E36)</f>
        <v>798</v>
      </c>
      <c r="F37" s="49">
        <f>SUM(F4:F36)</f>
        <v>502</v>
      </c>
      <c r="G37" s="50"/>
      <c r="H37" s="51"/>
      <c r="I37" s="51"/>
      <c r="J37" s="52">
        <f>SUM(J4:J36)</f>
        <v>0</v>
      </c>
      <c r="K37" s="49">
        <f>SUM(K4:K36)</f>
        <v>90</v>
      </c>
      <c r="L37" s="52"/>
      <c r="M37" s="52">
        <f>SUM(M4:M36)</f>
        <v>0</v>
      </c>
      <c r="N37" s="49"/>
      <c r="O37" s="21"/>
    </row>
    <row r="38" spans="1:20" x14ac:dyDescent="0.25">
      <c r="A38" s="272" t="s">
        <v>46</v>
      </c>
      <c r="B38" s="53"/>
      <c r="C38" s="40"/>
      <c r="D38" s="54"/>
      <c r="E38" s="42"/>
      <c r="F38" s="42"/>
      <c r="G38" s="55"/>
      <c r="H38" s="56"/>
      <c r="I38" s="56"/>
      <c r="J38" s="56"/>
      <c r="K38" s="56"/>
      <c r="L38" s="56"/>
      <c r="M38" s="56"/>
      <c r="N38" s="57"/>
      <c r="O38" s="58"/>
    </row>
    <row r="39" spans="1:20" x14ac:dyDescent="0.25">
      <c r="A39" s="273"/>
      <c r="B39" s="59" t="s">
        <v>47</v>
      </c>
      <c r="C39" s="40" t="s">
        <v>48</v>
      </c>
      <c r="D39" s="41"/>
      <c r="E39" s="42"/>
      <c r="F39" s="42">
        <v>1</v>
      </c>
      <c r="G39" s="9" t="s">
        <v>49</v>
      </c>
      <c r="H39" s="60"/>
      <c r="I39" s="60"/>
      <c r="J39" s="60"/>
      <c r="K39" s="60"/>
      <c r="L39" s="60"/>
      <c r="M39" s="60"/>
      <c r="N39" s="42"/>
      <c r="O39" s="58"/>
    </row>
    <row r="40" spans="1:20" x14ac:dyDescent="0.25">
      <c r="A40" s="273"/>
      <c r="B40" s="59" t="s">
        <v>50</v>
      </c>
      <c r="C40" s="40" t="s">
        <v>48</v>
      </c>
      <c r="D40" s="41"/>
      <c r="E40" s="42"/>
      <c r="F40" s="42">
        <v>2</v>
      </c>
      <c r="G40" s="9" t="s">
        <v>11</v>
      </c>
      <c r="H40" s="60"/>
      <c r="I40" s="60"/>
      <c r="J40" s="60"/>
      <c r="K40" s="60"/>
      <c r="L40" s="60"/>
      <c r="M40" s="60"/>
      <c r="N40" s="42"/>
      <c r="O40" s="58"/>
    </row>
    <row r="41" spans="1:20" x14ac:dyDescent="0.25">
      <c r="A41" s="273"/>
      <c r="B41" s="59" t="s">
        <v>51</v>
      </c>
      <c r="C41" s="40" t="s">
        <v>48</v>
      </c>
      <c r="D41" s="41"/>
      <c r="E41" s="42"/>
      <c r="F41" s="42">
        <v>1</v>
      </c>
      <c r="G41" s="9" t="s">
        <v>11</v>
      </c>
      <c r="H41" s="60"/>
      <c r="I41" s="60"/>
      <c r="J41" s="60"/>
      <c r="K41" s="60"/>
      <c r="L41" s="60"/>
      <c r="M41" s="60"/>
      <c r="N41" s="42"/>
      <c r="O41" s="58"/>
    </row>
    <row r="42" spans="1:20" ht="15" customHeight="1" x14ac:dyDescent="0.25">
      <c r="A42" s="273"/>
      <c r="B42" s="39" t="s">
        <v>52</v>
      </c>
      <c r="C42" s="40" t="s">
        <v>53</v>
      </c>
      <c r="D42" s="41"/>
      <c r="E42" s="42">
        <v>1</v>
      </c>
      <c r="F42" s="42"/>
      <c r="G42" s="9" t="s">
        <v>8</v>
      </c>
      <c r="H42" s="130" t="s">
        <v>143</v>
      </c>
      <c r="I42" s="61"/>
      <c r="J42" s="60"/>
      <c r="K42" s="61"/>
      <c r="L42" s="61"/>
      <c r="M42" s="61"/>
      <c r="N42" s="62"/>
      <c r="O42" s="58"/>
      <c r="P42" s="63"/>
      <c r="Q42" s="63"/>
      <c r="R42" s="63"/>
      <c r="S42" s="63"/>
      <c r="T42" s="63"/>
    </row>
    <row r="43" spans="1:20" ht="15" customHeight="1" x14ac:dyDescent="0.25">
      <c r="A43" s="273"/>
      <c r="B43" s="39" t="s">
        <v>54</v>
      </c>
      <c r="C43" s="40" t="s">
        <v>48</v>
      </c>
      <c r="D43" s="41"/>
      <c r="E43" s="42"/>
      <c r="F43" s="42">
        <v>1</v>
      </c>
      <c r="G43" s="9" t="s">
        <v>13</v>
      </c>
      <c r="H43" s="60"/>
      <c r="I43" s="61"/>
      <c r="J43" s="60"/>
      <c r="K43" s="61"/>
      <c r="L43" s="61"/>
      <c r="M43" s="61"/>
      <c r="N43" s="62"/>
      <c r="O43" s="58"/>
      <c r="P43" s="63"/>
      <c r="Q43" s="63"/>
      <c r="R43" s="63"/>
      <c r="S43" s="63"/>
      <c r="T43" s="63"/>
    </row>
    <row r="44" spans="1:20" ht="15" customHeight="1" x14ac:dyDescent="0.25">
      <c r="A44" s="273"/>
      <c r="B44" s="64" t="s">
        <v>55</v>
      </c>
      <c r="C44" s="40" t="s">
        <v>48</v>
      </c>
      <c r="D44" s="41"/>
      <c r="E44" s="25"/>
      <c r="F44" s="25">
        <v>1</v>
      </c>
      <c r="G44" s="9" t="s">
        <v>49</v>
      </c>
      <c r="H44" s="60"/>
      <c r="I44" s="61"/>
      <c r="J44" s="60"/>
      <c r="K44" s="61"/>
      <c r="L44" s="61"/>
      <c r="M44" s="61"/>
      <c r="N44" s="62"/>
      <c r="O44" s="58"/>
      <c r="P44" s="63"/>
      <c r="Q44" s="63"/>
      <c r="R44" s="63"/>
      <c r="S44" s="63"/>
      <c r="T44" s="63"/>
    </row>
    <row r="45" spans="1:20" ht="15" customHeight="1" x14ac:dyDescent="0.25">
      <c r="A45" s="273"/>
      <c r="B45" s="39" t="s">
        <v>56</v>
      </c>
      <c r="C45" s="40" t="s">
        <v>57</v>
      </c>
      <c r="D45" s="41"/>
      <c r="E45" s="42"/>
      <c r="F45" s="42">
        <v>1</v>
      </c>
      <c r="G45" s="9" t="s">
        <v>58</v>
      </c>
      <c r="H45" s="61"/>
      <c r="I45" s="61"/>
      <c r="J45" s="61"/>
      <c r="K45" s="61"/>
      <c r="L45" s="61"/>
      <c r="M45" s="61"/>
      <c r="N45" s="62"/>
      <c r="O45" s="58"/>
      <c r="P45" s="63"/>
      <c r="Q45" s="63"/>
      <c r="R45" s="63"/>
      <c r="S45" s="63"/>
      <c r="T45" s="63"/>
    </row>
    <row r="46" spans="1:20" ht="15" customHeight="1" x14ac:dyDescent="0.25">
      <c r="A46" s="273"/>
      <c r="B46" s="39" t="s">
        <v>59</v>
      </c>
      <c r="C46" s="40" t="s">
        <v>57</v>
      </c>
      <c r="D46" s="41"/>
      <c r="E46" s="42"/>
      <c r="F46" s="42">
        <v>1</v>
      </c>
      <c r="G46" s="9" t="s">
        <v>49</v>
      </c>
      <c r="H46" s="61"/>
      <c r="I46" s="61"/>
      <c r="J46" s="61"/>
      <c r="K46" s="61"/>
      <c r="L46" s="61"/>
      <c r="M46" s="61"/>
      <c r="N46" s="62"/>
      <c r="O46" s="58"/>
      <c r="P46" s="63"/>
      <c r="Q46" s="63"/>
      <c r="R46" s="63"/>
      <c r="S46" s="63"/>
      <c r="T46" s="63"/>
    </row>
    <row r="47" spans="1:20" ht="15" customHeight="1" x14ac:dyDescent="0.25">
      <c r="A47" s="273"/>
      <c r="B47" s="39" t="s">
        <v>60</v>
      </c>
      <c r="C47" s="40" t="s">
        <v>48</v>
      </c>
      <c r="D47" s="41"/>
      <c r="E47" s="42"/>
      <c r="F47" s="42">
        <v>11</v>
      </c>
      <c r="G47" s="9" t="s">
        <v>18</v>
      </c>
      <c r="H47" s="61"/>
      <c r="I47" s="61"/>
      <c r="J47" s="61"/>
      <c r="K47" s="61"/>
      <c r="L47" s="61"/>
      <c r="M47" s="61"/>
      <c r="N47" s="62"/>
      <c r="O47" s="58"/>
      <c r="P47" s="63"/>
      <c r="Q47" s="63"/>
      <c r="R47" s="63"/>
      <c r="S47" s="63"/>
      <c r="T47" s="63"/>
    </row>
    <row r="48" spans="1:20" ht="15" customHeight="1" x14ac:dyDescent="0.25">
      <c r="A48" s="273"/>
      <c r="B48" s="39" t="s">
        <v>32</v>
      </c>
      <c r="C48" s="40" t="s">
        <v>48</v>
      </c>
      <c r="D48" s="41"/>
      <c r="E48" s="42"/>
      <c r="F48" s="42">
        <v>4</v>
      </c>
      <c r="G48" s="9" t="s">
        <v>6</v>
      </c>
      <c r="H48" s="61"/>
      <c r="I48" s="61"/>
      <c r="J48" s="61"/>
      <c r="K48" s="61"/>
      <c r="L48" s="61"/>
      <c r="M48" s="61"/>
      <c r="N48" s="62"/>
      <c r="O48" s="58"/>
      <c r="P48" s="63"/>
      <c r="Q48" s="63"/>
      <c r="R48" s="63"/>
      <c r="S48" s="63"/>
      <c r="T48" s="63"/>
    </row>
    <row r="49" spans="1:20" ht="15" customHeight="1" x14ac:dyDescent="0.25">
      <c r="A49" s="273"/>
      <c r="B49" s="39" t="s">
        <v>61</v>
      </c>
      <c r="C49" s="40" t="s">
        <v>57</v>
      </c>
      <c r="D49" s="41"/>
      <c r="E49" s="42"/>
      <c r="F49" s="42">
        <v>16</v>
      </c>
      <c r="G49" s="9" t="s">
        <v>13</v>
      </c>
      <c r="H49" s="61"/>
      <c r="I49" s="61"/>
      <c r="J49" s="61"/>
      <c r="K49" s="61"/>
      <c r="L49" s="61"/>
      <c r="M49" s="61"/>
      <c r="N49" s="62"/>
      <c r="O49" s="58"/>
      <c r="P49" s="63"/>
      <c r="Q49" s="63"/>
      <c r="R49" s="63"/>
      <c r="S49" s="63"/>
      <c r="T49" s="63"/>
    </row>
    <row r="50" spans="1:20" ht="15" customHeight="1" x14ac:dyDescent="0.25">
      <c r="A50" s="273"/>
      <c r="B50" s="39" t="s">
        <v>62</v>
      </c>
      <c r="C50" s="65" t="s">
        <v>63</v>
      </c>
      <c r="D50" s="41"/>
      <c r="E50" s="42"/>
      <c r="F50" s="60">
        <v>20</v>
      </c>
      <c r="G50" s="120" t="s">
        <v>64</v>
      </c>
      <c r="H50" s="266"/>
      <c r="I50" s="266"/>
      <c r="J50" s="266"/>
      <c r="K50" s="266"/>
      <c r="L50" s="121"/>
      <c r="M50" s="121"/>
      <c r="N50" s="121"/>
      <c r="O50" s="58"/>
      <c r="P50" s="63"/>
      <c r="Q50" s="63"/>
      <c r="R50" s="63"/>
      <c r="S50" s="63"/>
      <c r="T50" s="63"/>
    </row>
    <row r="51" spans="1:20" ht="15" customHeight="1" x14ac:dyDescent="0.25">
      <c r="A51" s="273"/>
      <c r="B51" s="39" t="s">
        <v>65</v>
      </c>
      <c r="C51" s="65" t="s">
        <v>63</v>
      </c>
      <c r="D51" s="68"/>
      <c r="E51" s="42"/>
      <c r="F51" s="60">
        <v>26</v>
      </c>
      <c r="G51" s="115" t="s">
        <v>128</v>
      </c>
      <c r="H51" s="266"/>
      <c r="I51" s="266"/>
      <c r="J51" s="266"/>
      <c r="K51" s="266"/>
      <c r="L51" s="121"/>
      <c r="M51" s="121"/>
      <c r="N51" s="121"/>
      <c r="O51" s="58"/>
      <c r="P51" s="63"/>
      <c r="Q51" s="63"/>
      <c r="R51" s="63"/>
      <c r="S51" s="63"/>
      <c r="T51" s="63"/>
    </row>
    <row r="52" spans="1:20" ht="15" customHeight="1" x14ac:dyDescent="0.25">
      <c r="A52" s="273"/>
      <c r="B52" s="39" t="s">
        <v>66</v>
      </c>
      <c r="C52" s="65" t="s">
        <v>63</v>
      </c>
      <c r="D52" s="68"/>
      <c r="E52" s="42"/>
      <c r="F52" s="60">
        <v>20</v>
      </c>
      <c r="G52" s="115" t="s">
        <v>128</v>
      </c>
      <c r="H52" s="266"/>
      <c r="I52" s="266"/>
      <c r="J52" s="266"/>
      <c r="K52" s="266"/>
      <c r="L52" s="121"/>
      <c r="M52" s="121"/>
      <c r="N52" s="121"/>
      <c r="O52" s="58"/>
      <c r="P52" s="63"/>
      <c r="Q52" s="63"/>
      <c r="R52" s="63"/>
      <c r="S52" s="63"/>
      <c r="T52" s="63"/>
    </row>
    <row r="53" spans="1:20" ht="15" customHeight="1" x14ac:dyDescent="0.25">
      <c r="A53" s="273"/>
      <c r="B53" s="39" t="s">
        <v>66</v>
      </c>
      <c r="C53" s="65" t="s">
        <v>48</v>
      </c>
      <c r="D53" s="68"/>
      <c r="E53" s="117"/>
      <c r="F53" s="117">
        <v>2</v>
      </c>
      <c r="G53" s="94" t="s">
        <v>128</v>
      </c>
      <c r="H53" s="60"/>
      <c r="I53" s="60"/>
      <c r="J53" s="60"/>
      <c r="K53" s="60"/>
      <c r="L53" s="60"/>
      <c r="M53" s="60"/>
      <c r="N53" s="117"/>
      <c r="O53" s="58"/>
      <c r="P53" s="63"/>
      <c r="Q53" s="63"/>
      <c r="R53" s="63"/>
      <c r="S53" s="63"/>
      <c r="T53" s="63"/>
    </row>
    <row r="54" spans="1:20" ht="15" customHeight="1" x14ac:dyDescent="0.25">
      <c r="A54" s="273"/>
      <c r="B54" s="39" t="s">
        <v>67</v>
      </c>
      <c r="C54" s="40" t="s">
        <v>57</v>
      </c>
      <c r="D54" s="41"/>
      <c r="E54" s="42">
        <v>1</v>
      </c>
      <c r="F54" s="42"/>
      <c r="G54" s="9" t="s">
        <v>64</v>
      </c>
      <c r="H54" s="118" t="s">
        <v>140</v>
      </c>
      <c r="I54" s="61"/>
      <c r="J54" s="119"/>
      <c r="K54" s="61"/>
      <c r="L54" s="61"/>
      <c r="M54" s="61"/>
      <c r="N54" s="62"/>
      <c r="O54" s="58"/>
      <c r="P54" s="63"/>
      <c r="Q54" s="63"/>
      <c r="R54" s="63"/>
      <c r="S54" s="63"/>
      <c r="T54" s="63"/>
    </row>
    <row r="55" spans="1:20" ht="15" customHeight="1" x14ac:dyDescent="0.25">
      <c r="A55" s="273"/>
      <c r="B55" s="39" t="s">
        <v>68</v>
      </c>
      <c r="C55" s="40" t="s">
        <v>57</v>
      </c>
      <c r="D55" s="41"/>
      <c r="E55" s="42">
        <v>1</v>
      </c>
      <c r="F55" s="42"/>
      <c r="G55" s="9" t="s">
        <v>64</v>
      </c>
      <c r="H55" s="118" t="s">
        <v>140</v>
      </c>
      <c r="I55" s="61"/>
      <c r="J55" s="119"/>
      <c r="K55" s="61"/>
      <c r="L55" s="61"/>
      <c r="M55" s="61"/>
      <c r="N55" s="62"/>
      <c r="O55" s="58"/>
      <c r="P55" s="63"/>
      <c r="Q55" s="63"/>
      <c r="R55" s="63"/>
      <c r="S55" s="63"/>
      <c r="T55" s="63"/>
    </row>
    <row r="56" spans="1:20" ht="15" customHeight="1" x14ac:dyDescent="0.25">
      <c r="A56" s="273"/>
      <c r="B56" s="39" t="s">
        <v>69</v>
      </c>
      <c r="C56" s="40" t="s">
        <v>57</v>
      </c>
      <c r="D56" s="41"/>
      <c r="E56" s="42">
        <v>1</v>
      </c>
      <c r="F56" s="42"/>
      <c r="G56" s="9" t="s">
        <v>64</v>
      </c>
      <c r="H56" s="118" t="s">
        <v>140</v>
      </c>
      <c r="I56" s="61"/>
      <c r="J56" s="119"/>
      <c r="K56" s="61"/>
      <c r="L56" s="61"/>
      <c r="M56" s="61"/>
      <c r="N56" s="62"/>
      <c r="O56" s="58"/>
      <c r="P56" s="63"/>
      <c r="Q56" s="63"/>
      <c r="R56" s="63"/>
      <c r="S56" s="63"/>
      <c r="T56" s="63"/>
    </row>
    <row r="57" spans="1:20" ht="15" customHeight="1" x14ac:dyDescent="0.25">
      <c r="A57" s="273"/>
      <c r="B57" s="39" t="s">
        <v>70</v>
      </c>
      <c r="C57" s="40" t="s">
        <v>57</v>
      </c>
      <c r="D57" s="41"/>
      <c r="E57" s="42">
        <v>2</v>
      </c>
      <c r="F57" s="42"/>
      <c r="G57" s="9" t="s">
        <v>64</v>
      </c>
      <c r="H57" s="118" t="s">
        <v>140</v>
      </c>
      <c r="I57" s="61"/>
      <c r="J57" s="119"/>
      <c r="K57" s="61"/>
      <c r="L57" s="61"/>
      <c r="M57" s="61"/>
      <c r="N57" s="62"/>
      <c r="O57" s="58"/>
      <c r="P57" s="63"/>
      <c r="Q57" s="63"/>
      <c r="R57" s="63"/>
      <c r="S57" s="63"/>
      <c r="T57" s="63"/>
    </row>
    <row r="58" spans="1:20" ht="29.25" customHeight="1" x14ac:dyDescent="0.25">
      <c r="A58" s="273"/>
      <c r="B58" s="39" t="s">
        <v>127</v>
      </c>
      <c r="C58" s="40" t="s">
        <v>57</v>
      </c>
      <c r="D58" s="41"/>
      <c r="E58" s="42">
        <v>10</v>
      </c>
      <c r="F58" s="42"/>
      <c r="G58" s="9" t="s">
        <v>64</v>
      </c>
      <c r="H58" s="118" t="s">
        <v>140</v>
      </c>
      <c r="I58" s="61"/>
      <c r="J58" s="119"/>
      <c r="K58" s="61"/>
      <c r="L58" s="61"/>
      <c r="M58" s="61"/>
      <c r="N58" s="62"/>
      <c r="O58" s="58"/>
      <c r="P58" s="63"/>
      <c r="Q58" s="63"/>
      <c r="R58" s="63"/>
      <c r="S58" s="63"/>
      <c r="T58" s="63"/>
    </row>
    <row r="59" spans="1:20" ht="15" customHeight="1" x14ac:dyDescent="0.25">
      <c r="A59" s="273"/>
      <c r="B59" s="39" t="s">
        <v>71</v>
      </c>
      <c r="C59" s="40" t="s">
        <v>57</v>
      </c>
      <c r="D59" s="41"/>
      <c r="E59" s="42">
        <v>4</v>
      </c>
      <c r="F59" s="42"/>
      <c r="G59" s="9" t="s">
        <v>64</v>
      </c>
      <c r="H59" s="118" t="s">
        <v>140</v>
      </c>
      <c r="I59" s="61"/>
      <c r="J59" s="119"/>
      <c r="K59" s="61"/>
      <c r="L59" s="61"/>
      <c r="M59" s="61"/>
      <c r="N59" s="62"/>
      <c r="O59" s="58"/>
      <c r="P59" s="63"/>
      <c r="Q59" s="63"/>
      <c r="R59" s="63"/>
      <c r="S59" s="63"/>
      <c r="T59" s="63"/>
    </row>
    <row r="60" spans="1:20" ht="15" customHeight="1" x14ac:dyDescent="0.25">
      <c r="A60" s="273"/>
      <c r="B60" s="39" t="s">
        <v>72</v>
      </c>
      <c r="C60" s="40" t="s">
        <v>57</v>
      </c>
      <c r="D60" s="41"/>
      <c r="E60" s="42">
        <v>2</v>
      </c>
      <c r="F60" s="42"/>
      <c r="G60" s="9" t="s">
        <v>64</v>
      </c>
      <c r="H60" s="118" t="s">
        <v>140</v>
      </c>
      <c r="I60" s="61"/>
      <c r="J60" s="119"/>
      <c r="K60" s="61"/>
      <c r="L60" s="61"/>
      <c r="M60" s="61"/>
      <c r="N60" s="62"/>
      <c r="O60" s="58"/>
      <c r="P60" s="63"/>
      <c r="Q60" s="63"/>
      <c r="R60" s="63"/>
      <c r="S60" s="63"/>
      <c r="T60" s="63"/>
    </row>
    <row r="61" spans="1:20" ht="15" customHeight="1" x14ac:dyDescent="0.25">
      <c r="A61" s="273"/>
      <c r="B61" s="39" t="s">
        <v>73</v>
      </c>
      <c r="C61" s="40" t="s">
        <v>57</v>
      </c>
      <c r="D61" s="41"/>
      <c r="E61" s="42">
        <v>2</v>
      </c>
      <c r="F61" s="42"/>
      <c r="G61" s="9" t="s">
        <v>64</v>
      </c>
      <c r="H61" s="118" t="s">
        <v>140</v>
      </c>
      <c r="I61" s="61"/>
      <c r="J61" s="119"/>
      <c r="K61" s="61"/>
      <c r="L61" s="61"/>
      <c r="M61" s="61"/>
      <c r="N61" s="62"/>
      <c r="O61" s="58"/>
      <c r="P61" s="63"/>
      <c r="Q61" s="63"/>
      <c r="R61" s="63"/>
      <c r="S61" s="63"/>
      <c r="T61" s="63"/>
    </row>
    <row r="62" spans="1:20" ht="15" customHeight="1" x14ac:dyDescent="0.25">
      <c r="A62" s="273"/>
      <c r="B62" s="39" t="s">
        <v>74</v>
      </c>
      <c r="C62" s="40" t="s">
        <v>57</v>
      </c>
      <c r="D62" s="41"/>
      <c r="E62" s="42">
        <v>1</v>
      </c>
      <c r="F62" s="42"/>
      <c r="G62" s="9" t="s">
        <v>64</v>
      </c>
      <c r="H62" s="118" t="s">
        <v>140</v>
      </c>
      <c r="I62" s="61"/>
      <c r="J62" s="119"/>
      <c r="K62" s="61"/>
      <c r="L62" s="61"/>
      <c r="M62" s="61"/>
      <c r="N62" s="62"/>
      <c r="O62" s="58"/>
      <c r="P62" s="63"/>
      <c r="Q62" s="63"/>
      <c r="R62" s="63"/>
      <c r="S62" s="63"/>
      <c r="T62" s="63"/>
    </row>
    <row r="63" spans="1:20" ht="15" customHeight="1" x14ac:dyDescent="0.25">
      <c r="A63" s="273"/>
      <c r="B63" s="39" t="s">
        <v>75</v>
      </c>
      <c r="C63" s="40" t="s">
        <v>57</v>
      </c>
      <c r="D63" s="41"/>
      <c r="E63" s="42">
        <v>1</v>
      </c>
      <c r="F63" s="42"/>
      <c r="G63" s="9" t="s">
        <v>64</v>
      </c>
      <c r="H63" s="118" t="s">
        <v>140</v>
      </c>
      <c r="I63" s="61"/>
      <c r="J63" s="119"/>
      <c r="K63" s="61"/>
      <c r="L63" s="61"/>
      <c r="M63" s="61"/>
      <c r="N63" s="62"/>
      <c r="O63" s="58"/>
      <c r="P63" s="63"/>
      <c r="Q63" s="63"/>
      <c r="R63" s="63"/>
      <c r="S63" s="63"/>
      <c r="T63" s="63"/>
    </row>
    <row r="64" spans="1:20" ht="15" customHeight="1" x14ac:dyDescent="0.25">
      <c r="A64" s="273"/>
      <c r="B64" s="39" t="s">
        <v>76</v>
      </c>
      <c r="C64" s="40" t="s">
        <v>57</v>
      </c>
      <c r="D64" s="41"/>
      <c r="E64" s="42">
        <v>2</v>
      </c>
      <c r="F64" s="42"/>
      <c r="G64" s="9" t="s">
        <v>64</v>
      </c>
      <c r="H64" s="118" t="s">
        <v>140</v>
      </c>
      <c r="I64" s="61"/>
      <c r="J64" s="119"/>
      <c r="K64" s="61"/>
      <c r="L64" s="61"/>
      <c r="M64" s="61"/>
      <c r="N64" s="62"/>
      <c r="O64" s="58"/>
      <c r="P64" s="63"/>
      <c r="Q64" s="63"/>
      <c r="R64" s="63"/>
      <c r="S64" s="63"/>
      <c r="T64" s="63"/>
    </row>
    <row r="65" spans="1:20" ht="15" customHeight="1" thickBot="1" x14ac:dyDescent="0.3">
      <c r="A65" s="273"/>
      <c r="B65" s="39" t="s">
        <v>77</v>
      </c>
      <c r="C65" s="71" t="s">
        <v>63</v>
      </c>
      <c r="D65" s="72"/>
      <c r="E65" s="70"/>
      <c r="F65" s="70">
        <v>13</v>
      </c>
      <c r="G65" s="9" t="s">
        <v>78</v>
      </c>
      <c r="H65" s="66"/>
      <c r="I65" s="66"/>
      <c r="J65" s="66"/>
      <c r="K65" s="66"/>
      <c r="L65" s="66"/>
      <c r="M65" s="66"/>
      <c r="N65" s="67"/>
      <c r="O65" s="58"/>
      <c r="P65" s="63"/>
      <c r="Q65" s="63"/>
      <c r="R65" s="63"/>
      <c r="S65" s="63"/>
      <c r="T65" s="63"/>
    </row>
    <row r="66" spans="1:20" ht="15" customHeight="1" thickBot="1" x14ac:dyDescent="0.3">
      <c r="A66" s="274"/>
      <c r="B66" s="48" t="s">
        <v>45</v>
      </c>
      <c r="C66" s="49"/>
      <c r="D66" s="49"/>
      <c r="E66" s="49">
        <f>SUM(E39:E65)</f>
        <v>28</v>
      </c>
      <c r="F66" s="49">
        <f>SUM(F39:F65)</f>
        <v>120</v>
      </c>
      <c r="G66" s="50"/>
      <c r="H66" s="51"/>
      <c r="I66" s="51"/>
      <c r="J66" s="51"/>
      <c r="K66" s="73"/>
      <c r="L66" s="51"/>
      <c r="M66" s="51"/>
      <c r="N66" s="73"/>
      <c r="O66" s="74"/>
      <c r="P66" s="63"/>
      <c r="Q66" s="63"/>
      <c r="R66" s="63"/>
      <c r="S66" s="63"/>
      <c r="T66" s="63"/>
    </row>
    <row r="67" spans="1:20" ht="30" x14ac:dyDescent="0.25">
      <c r="A67" s="272" t="s">
        <v>79</v>
      </c>
      <c r="B67" s="75" t="s">
        <v>80</v>
      </c>
      <c r="C67" s="40" t="s">
        <v>48</v>
      </c>
      <c r="D67" s="54"/>
      <c r="E67" s="25">
        <v>1</v>
      </c>
      <c r="F67" s="25"/>
      <c r="G67" s="76" t="s">
        <v>81</v>
      </c>
      <c r="H67" s="130" t="s">
        <v>143</v>
      </c>
      <c r="I67" s="77"/>
      <c r="J67" s="38"/>
      <c r="K67" s="38"/>
      <c r="L67" s="24"/>
      <c r="M67" s="78"/>
      <c r="N67" s="24" t="s">
        <v>82</v>
      </c>
      <c r="O67" s="74"/>
      <c r="P67" s="63"/>
      <c r="Q67" s="63"/>
      <c r="R67" s="63"/>
      <c r="S67" s="63"/>
      <c r="T67" s="63"/>
    </row>
    <row r="68" spans="1:20" ht="45" x14ac:dyDescent="0.25">
      <c r="A68" s="273"/>
      <c r="B68" s="64" t="s">
        <v>83</v>
      </c>
      <c r="C68" s="40" t="s">
        <v>48</v>
      </c>
      <c r="D68" s="41"/>
      <c r="E68" s="25">
        <v>1</v>
      </c>
      <c r="F68" s="25"/>
      <c r="G68" s="79" t="s">
        <v>81</v>
      </c>
      <c r="H68" s="130" t="s">
        <v>143</v>
      </c>
      <c r="I68" s="80"/>
      <c r="J68" s="38"/>
      <c r="K68" s="38"/>
      <c r="L68" s="25"/>
      <c r="M68" s="78"/>
      <c r="N68" s="25" t="s">
        <v>84</v>
      </c>
      <c r="O68" s="74"/>
      <c r="P68" s="63"/>
      <c r="Q68" s="63"/>
      <c r="R68" s="63"/>
      <c r="S68" s="63"/>
      <c r="T68" s="63"/>
    </row>
    <row r="69" spans="1:20" ht="15" customHeight="1" x14ac:dyDescent="0.25">
      <c r="A69" s="273"/>
      <c r="B69" s="64" t="s">
        <v>85</v>
      </c>
      <c r="C69" s="40" t="s">
        <v>48</v>
      </c>
      <c r="D69" s="41"/>
      <c r="E69" s="25"/>
      <c r="F69" s="25">
        <v>5</v>
      </c>
      <c r="G69" s="79" t="s">
        <v>13</v>
      </c>
      <c r="H69" s="80"/>
      <c r="I69" s="80"/>
      <c r="J69" s="38"/>
      <c r="K69" s="38"/>
      <c r="L69" s="25"/>
      <c r="M69" s="78"/>
      <c r="N69" s="25"/>
      <c r="O69" s="74"/>
      <c r="P69" s="63"/>
      <c r="Q69" s="63"/>
      <c r="R69" s="63"/>
      <c r="S69" s="63"/>
      <c r="T69" s="63"/>
    </row>
    <row r="70" spans="1:20" ht="15" customHeight="1" x14ac:dyDescent="0.25">
      <c r="A70" s="273"/>
      <c r="B70" s="64" t="s">
        <v>86</v>
      </c>
      <c r="C70" s="40" t="s">
        <v>48</v>
      </c>
      <c r="D70" s="41"/>
      <c r="E70" s="25"/>
      <c r="F70" s="25">
        <v>1</v>
      </c>
      <c r="G70" s="79" t="s">
        <v>6</v>
      </c>
      <c r="H70" s="80"/>
      <c r="I70" s="80"/>
      <c r="J70" s="38"/>
      <c r="K70" s="38"/>
      <c r="L70" s="25"/>
      <c r="M70" s="78"/>
      <c r="N70" s="25"/>
      <c r="O70" s="74"/>
      <c r="P70" s="63"/>
      <c r="Q70" s="63"/>
      <c r="R70" s="63"/>
      <c r="S70" s="63"/>
      <c r="T70" s="63"/>
    </row>
    <row r="71" spans="1:20" ht="15" customHeight="1" x14ac:dyDescent="0.25">
      <c r="A71" s="273"/>
      <c r="B71" s="64" t="s">
        <v>87</v>
      </c>
      <c r="C71" s="40" t="s">
        <v>48</v>
      </c>
      <c r="D71" s="41"/>
      <c r="E71" s="25">
        <v>1</v>
      </c>
      <c r="F71" s="25"/>
      <c r="G71" s="79" t="s">
        <v>8</v>
      </c>
      <c r="H71" s="130" t="s">
        <v>143</v>
      </c>
      <c r="I71" s="80"/>
      <c r="J71" s="38"/>
      <c r="K71" s="38"/>
      <c r="L71" s="25"/>
      <c r="M71" s="78"/>
      <c r="N71" s="25"/>
      <c r="O71" s="74"/>
      <c r="P71" s="63"/>
      <c r="Q71" s="63"/>
      <c r="R71" s="63"/>
      <c r="S71" s="63"/>
      <c r="T71" s="63"/>
    </row>
    <row r="72" spans="1:20" ht="15" customHeight="1" x14ac:dyDescent="0.25">
      <c r="A72" s="273"/>
      <c r="B72" s="64" t="s">
        <v>88</v>
      </c>
      <c r="C72" s="40" t="s">
        <v>48</v>
      </c>
      <c r="D72" s="41"/>
      <c r="E72" s="25">
        <v>1</v>
      </c>
      <c r="F72" s="25"/>
      <c r="G72" s="79" t="s">
        <v>8</v>
      </c>
      <c r="H72" s="130" t="s">
        <v>143</v>
      </c>
      <c r="I72" s="80"/>
      <c r="J72" s="38"/>
      <c r="K72" s="38"/>
      <c r="L72" s="25"/>
      <c r="M72" s="78"/>
      <c r="N72" s="25"/>
      <c r="O72" s="74"/>
      <c r="P72" s="63"/>
      <c r="Q72" s="63"/>
      <c r="R72" s="63"/>
      <c r="S72" s="63"/>
      <c r="T72" s="63"/>
    </row>
    <row r="73" spans="1:20" ht="15" customHeight="1" x14ac:dyDescent="0.25">
      <c r="A73" s="273"/>
      <c r="B73" s="64" t="s">
        <v>88</v>
      </c>
      <c r="C73" s="40" t="s">
        <v>48</v>
      </c>
      <c r="D73" s="41"/>
      <c r="E73" s="25">
        <v>1</v>
      </c>
      <c r="F73" s="25"/>
      <c r="G73" s="79" t="s">
        <v>8</v>
      </c>
      <c r="H73" s="130" t="s">
        <v>143</v>
      </c>
      <c r="I73" s="80"/>
      <c r="J73" s="38"/>
      <c r="K73" s="38"/>
      <c r="L73" s="25"/>
      <c r="M73" s="78"/>
      <c r="N73" s="25"/>
      <c r="O73" s="74"/>
      <c r="P73" s="63"/>
      <c r="Q73" s="63"/>
      <c r="R73" s="63"/>
      <c r="S73" s="63"/>
      <c r="T73" s="63"/>
    </row>
    <row r="74" spans="1:20" ht="15" customHeight="1" x14ac:dyDescent="0.25">
      <c r="A74" s="273"/>
      <c r="B74" s="64" t="s">
        <v>89</v>
      </c>
      <c r="C74" s="40" t="s">
        <v>48</v>
      </c>
      <c r="D74" s="41"/>
      <c r="E74" s="25">
        <v>1</v>
      </c>
      <c r="F74" s="25"/>
      <c r="G74" s="3" t="s">
        <v>38</v>
      </c>
      <c r="H74" s="125" t="s">
        <v>141</v>
      </c>
      <c r="I74" s="80"/>
      <c r="J74" s="38"/>
      <c r="K74" s="38"/>
      <c r="L74" s="25"/>
      <c r="M74" s="78"/>
      <c r="N74" s="25"/>
      <c r="O74" s="74"/>
      <c r="P74" s="63"/>
      <c r="Q74" s="63"/>
      <c r="R74" s="63"/>
      <c r="S74" s="63"/>
      <c r="T74" s="63"/>
    </row>
    <row r="75" spans="1:20" ht="15" customHeight="1" x14ac:dyDescent="0.25">
      <c r="A75" s="273"/>
      <c r="B75" s="64" t="s">
        <v>90</v>
      </c>
      <c r="C75" s="40" t="s">
        <v>48</v>
      </c>
      <c r="D75" s="41"/>
      <c r="E75" s="25"/>
      <c r="F75" s="25">
        <v>3</v>
      </c>
      <c r="G75" s="79" t="s">
        <v>81</v>
      </c>
      <c r="H75" s="80"/>
      <c r="I75" s="80"/>
      <c r="J75" s="38"/>
      <c r="K75" s="38"/>
      <c r="L75" s="25"/>
      <c r="M75" s="78"/>
      <c r="N75" s="25"/>
      <c r="O75" s="74"/>
      <c r="P75" s="63"/>
      <c r="Q75" s="63"/>
      <c r="R75" s="63"/>
      <c r="S75" s="63"/>
      <c r="T75" s="63"/>
    </row>
    <row r="76" spans="1:20" ht="15" customHeight="1" x14ac:dyDescent="0.25">
      <c r="A76" s="273"/>
      <c r="B76" s="64" t="s">
        <v>90</v>
      </c>
      <c r="C76" s="40" t="s">
        <v>48</v>
      </c>
      <c r="D76" s="41"/>
      <c r="E76" s="25"/>
      <c r="F76" s="25">
        <v>5</v>
      </c>
      <c r="G76" s="79" t="s">
        <v>81</v>
      </c>
      <c r="H76" s="80"/>
      <c r="I76" s="80"/>
      <c r="J76" s="38"/>
      <c r="K76" s="38"/>
      <c r="L76" s="25"/>
      <c r="M76" s="78"/>
      <c r="N76" s="25" t="s">
        <v>91</v>
      </c>
      <c r="O76" s="74"/>
      <c r="P76" s="63"/>
      <c r="Q76" s="63"/>
      <c r="R76" s="63"/>
      <c r="S76" s="63"/>
      <c r="T76" s="63"/>
    </row>
    <row r="77" spans="1:20" ht="15" customHeight="1" x14ac:dyDescent="0.25">
      <c r="A77" s="273"/>
      <c r="B77" s="64" t="s">
        <v>92</v>
      </c>
      <c r="C77" s="40" t="s">
        <v>48</v>
      </c>
      <c r="D77" s="41"/>
      <c r="E77" s="25"/>
      <c r="F77" s="25">
        <v>1</v>
      </c>
      <c r="G77" s="79" t="s">
        <v>81</v>
      </c>
      <c r="H77" s="80"/>
      <c r="I77" s="80"/>
      <c r="J77" s="38"/>
      <c r="K77" s="38"/>
      <c r="L77" s="25"/>
      <c r="M77" s="78"/>
      <c r="N77" s="25"/>
      <c r="O77" s="74"/>
      <c r="P77" s="63"/>
      <c r="Q77" s="63"/>
      <c r="R77" s="63"/>
      <c r="S77" s="63"/>
      <c r="T77" s="63"/>
    </row>
    <row r="78" spans="1:20" ht="15" customHeight="1" x14ac:dyDescent="0.25">
      <c r="A78" s="273"/>
      <c r="B78" s="64" t="s">
        <v>93</v>
      </c>
      <c r="C78" s="40" t="s">
        <v>48</v>
      </c>
      <c r="D78" s="41"/>
      <c r="E78" s="25"/>
      <c r="F78" s="25">
        <v>8</v>
      </c>
      <c r="G78" s="79" t="s">
        <v>58</v>
      </c>
      <c r="H78" s="80"/>
      <c r="I78" s="80"/>
      <c r="J78" s="38"/>
      <c r="K78" s="38"/>
      <c r="L78" s="25"/>
      <c r="M78" s="78"/>
      <c r="N78" s="25"/>
      <c r="O78" s="74"/>
      <c r="P78" s="63"/>
      <c r="Q78" s="63"/>
      <c r="R78" s="63"/>
      <c r="S78" s="63"/>
      <c r="T78" s="63"/>
    </row>
    <row r="79" spans="1:20" ht="15" customHeight="1" x14ac:dyDescent="0.25">
      <c r="A79" s="273"/>
      <c r="B79" s="64" t="s">
        <v>94</v>
      </c>
      <c r="C79" s="40" t="s">
        <v>48</v>
      </c>
      <c r="D79" s="41"/>
      <c r="E79" s="25"/>
      <c r="F79" s="25">
        <v>3</v>
      </c>
      <c r="G79" s="79" t="s">
        <v>6</v>
      </c>
      <c r="H79" s="80"/>
      <c r="I79" s="80"/>
      <c r="J79" s="38"/>
      <c r="K79" s="38"/>
      <c r="L79" s="25"/>
      <c r="M79" s="78"/>
      <c r="N79" s="25"/>
      <c r="O79" s="74"/>
      <c r="P79" s="63"/>
      <c r="Q79" s="63"/>
      <c r="R79" s="63"/>
      <c r="S79" s="63"/>
      <c r="T79" s="63"/>
    </row>
    <row r="80" spans="1:20" ht="15" customHeight="1" x14ac:dyDescent="0.25">
      <c r="A80" s="273"/>
      <c r="B80" s="64" t="s">
        <v>95</v>
      </c>
      <c r="C80" s="40" t="s">
        <v>48</v>
      </c>
      <c r="D80" s="41"/>
      <c r="E80" s="25"/>
      <c r="F80" s="25">
        <v>1</v>
      </c>
      <c r="G80" s="79" t="s">
        <v>13</v>
      </c>
      <c r="H80" s="80"/>
      <c r="I80" s="80"/>
      <c r="J80" s="38"/>
      <c r="K80" s="38"/>
      <c r="L80" s="25"/>
      <c r="M80" s="78"/>
      <c r="N80" s="25" t="s">
        <v>96</v>
      </c>
      <c r="O80" s="74"/>
      <c r="P80" s="63"/>
      <c r="Q80" s="63"/>
      <c r="R80" s="63"/>
      <c r="S80" s="63"/>
      <c r="T80" s="63"/>
    </row>
    <row r="81" spans="1:20" ht="15" customHeight="1" x14ac:dyDescent="0.25">
      <c r="A81" s="273"/>
      <c r="B81" s="64" t="s">
        <v>97</v>
      </c>
      <c r="C81" s="40" t="s">
        <v>48</v>
      </c>
      <c r="D81" s="41"/>
      <c r="E81" s="25"/>
      <c r="F81" s="25">
        <v>1</v>
      </c>
      <c r="G81" s="79" t="s">
        <v>13</v>
      </c>
      <c r="H81" s="80"/>
      <c r="I81" s="80"/>
      <c r="J81" s="38"/>
      <c r="K81" s="38"/>
      <c r="L81" s="25"/>
      <c r="M81" s="78"/>
      <c r="N81" s="25" t="s">
        <v>96</v>
      </c>
      <c r="O81" s="74"/>
      <c r="P81" s="63"/>
      <c r="Q81" s="63"/>
      <c r="R81" s="63"/>
      <c r="S81" s="63"/>
      <c r="T81" s="63"/>
    </row>
    <row r="82" spans="1:20" ht="15" customHeight="1" x14ac:dyDescent="0.25">
      <c r="A82" s="273"/>
      <c r="B82" s="64" t="s">
        <v>98</v>
      </c>
      <c r="C82" s="40" t="s">
        <v>48</v>
      </c>
      <c r="D82" s="41"/>
      <c r="E82" s="25"/>
      <c r="F82" s="25">
        <v>1</v>
      </c>
      <c r="G82" s="79" t="s">
        <v>29</v>
      </c>
      <c r="H82" s="80"/>
      <c r="I82" s="80"/>
      <c r="J82" s="38"/>
      <c r="K82" s="38"/>
      <c r="L82" s="25"/>
      <c r="M82" s="78"/>
      <c r="N82" s="25"/>
      <c r="O82" s="74"/>
      <c r="P82" s="63"/>
      <c r="Q82" s="63"/>
      <c r="R82" s="63"/>
      <c r="S82" s="63"/>
      <c r="T82" s="63"/>
    </row>
    <row r="83" spans="1:20" ht="15" customHeight="1" x14ac:dyDescent="0.25">
      <c r="A83" s="273"/>
      <c r="B83" s="64" t="s">
        <v>99</v>
      </c>
      <c r="C83" s="40" t="s">
        <v>48</v>
      </c>
      <c r="D83" s="41"/>
      <c r="E83" s="25"/>
      <c r="F83" s="25">
        <v>4</v>
      </c>
      <c r="G83" s="79" t="s">
        <v>26</v>
      </c>
      <c r="H83" s="80"/>
      <c r="I83" s="80"/>
      <c r="J83" s="38"/>
      <c r="K83" s="38"/>
      <c r="L83" s="25"/>
      <c r="M83" s="78"/>
      <c r="N83" s="25"/>
      <c r="O83" s="74"/>
      <c r="P83" s="63"/>
      <c r="Q83" s="63"/>
      <c r="R83" s="63"/>
      <c r="S83" s="63"/>
      <c r="T83" s="63"/>
    </row>
    <row r="84" spans="1:20" ht="15" customHeight="1" x14ac:dyDescent="0.25">
      <c r="A84" s="273"/>
      <c r="B84" s="64" t="s">
        <v>100</v>
      </c>
      <c r="C84" s="40" t="s">
        <v>48</v>
      </c>
      <c r="D84" s="41"/>
      <c r="E84" s="25"/>
      <c r="F84" s="25">
        <v>28</v>
      </c>
      <c r="G84" s="79" t="s">
        <v>11</v>
      </c>
      <c r="H84" s="80"/>
      <c r="I84" s="80"/>
      <c r="J84" s="38"/>
      <c r="K84" s="38"/>
      <c r="L84" s="25"/>
      <c r="M84" s="78"/>
      <c r="N84" s="25"/>
      <c r="O84" s="74"/>
      <c r="P84" s="63"/>
      <c r="Q84" s="63"/>
      <c r="R84" s="63"/>
      <c r="S84" s="63"/>
      <c r="T84" s="63"/>
    </row>
    <row r="85" spans="1:20" ht="15" customHeight="1" x14ac:dyDescent="0.25">
      <c r="A85" s="273"/>
      <c r="B85" s="64" t="s">
        <v>101</v>
      </c>
      <c r="C85" s="40" t="s">
        <v>48</v>
      </c>
      <c r="D85" s="41"/>
      <c r="E85" s="25"/>
      <c r="F85" s="25">
        <v>27</v>
      </c>
      <c r="G85" s="79" t="s">
        <v>13</v>
      </c>
      <c r="H85" s="80"/>
      <c r="I85" s="80"/>
      <c r="J85" s="38"/>
      <c r="K85" s="38"/>
      <c r="L85" s="25"/>
      <c r="M85" s="78"/>
      <c r="N85" s="25"/>
      <c r="O85" s="74"/>
      <c r="P85" s="63"/>
      <c r="Q85" s="63"/>
      <c r="R85" s="63"/>
      <c r="S85" s="63"/>
      <c r="T85" s="63"/>
    </row>
    <row r="86" spans="1:20" ht="15" customHeight="1" x14ac:dyDescent="0.25">
      <c r="A86" s="273"/>
      <c r="B86" s="64" t="s">
        <v>102</v>
      </c>
      <c r="C86" s="40" t="s">
        <v>48</v>
      </c>
      <c r="D86" s="41"/>
      <c r="E86" s="25"/>
      <c r="F86" s="25">
        <v>1</v>
      </c>
      <c r="G86" s="79" t="s">
        <v>11</v>
      </c>
      <c r="H86" s="80"/>
      <c r="I86" s="80"/>
      <c r="J86" s="38"/>
      <c r="K86" s="38"/>
      <c r="L86" s="25"/>
      <c r="M86" s="78"/>
      <c r="N86" s="25"/>
      <c r="O86" s="74"/>
      <c r="P86" s="63"/>
      <c r="Q86" s="63"/>
      <c r="R86" s="63"/>
      <c r="S86" s="63"/>
      <c r="T86" s="63"/>
    </row>
    <row r="87" spans="1:20" ht="15" customHeight="1" x14ac:dyDescent="0.25">
      <c r="A87" s="273"/>
      <c r="B87" s="64" t="s">
        <v>103</v>
      </c>
      <c r="C87" s="40" t="s">
        <v>48</v>
      </c>
      <c r="D87" s="41"/>
      <c r="E87" s="25"/>
      <c r="F87" s="25">
        <v>1</v>
      </c>
      <c r="G87" s="79" t="s">
        <v>11</v>
      </c>
      <c r="H87" s="80"/>
      <c r="I87" s="80"/>
      <c r="J87" s="38"/>
      <c r="K87" s="38"/>
      <c r="L87" s="25"/>
      <c r="M87" s="78"/>
      <c r="N87" s="25"/>
      <c r="O87" s="74"/>
      <c r="P87" s="63"/>
      <c r="Q87" s="63"/>
      <c r="R87" s="63"/>
      <c r="S87" s="63"/>
      <c r="T87" s="63"/>
    </row>
    <row r="88" spans="1:20" ht="15" customHeight="1" x14ac:dyDescent="0.25">
      <c r="A88" s="273"/>
      <c r="B88" s="64" t="s">
        <v>104</v>
      </c>
      <c r="C88" s="40" t="s">
        <v>48</v>
      </c>
      <c r="D88" s="41"/>
      <c r="E88" s="25"/>
      <c r="F88" s="25">
        <v>8</v>
      </c>
      <c r="G88" s="79" t="s">
        <v>6</v>
      </c>
      <c r="H88" s="80"/>
      <c r="I88" s="80"/>
      <c r="J88" s="38"/>
      <c r="K88" s="38"/>
      <c r="L88" s="25"/>
      <c r="M88" s="78"/>
      <c r="N88" s="25"/>
      <c r="O88" s="74"/>
      <c r="P88" s="63"/>
      <c r="Q88" s="63"/>
      <c r="R88" s="63"/>
      <c r="S88" s="63"/>
      <c r="T88" s="63"/>
    </row>
    <row r="89" spans="1:20" ht="15" customHeight="1" x14ac:dyDescent="0.25">
      <c r="A89" s="273"/>
      <c r="B89" s="64" t="s">
        <v>105</v>
      </c>
      <c r="C89" s="40" t="s">
        <v>48</v>
      </c>
      <c r="D89" s="41"/>
      <c r="E89" s="25"/>
      <c r="F89" s="25">
        <v>13</v>
      </c>
      <c r="G89" s="79" t="s">
        <v>6</v>
      </c>
      <c r="H89" s="80"/>
      <c r="I89" s="80"/>
      <c r="J89" s="38"/>
      <c r="K89" s="38"/>
      <c r="L89" s="25"/>
      <c r="M89" s="78"/>
      <c r="N89" s="25"/>
      <c r="O89" s="74"/>
      <c r="P89" s="63"/>
      <c r="Q89" s="63"/>
      <c r="R89" s="63"/>
      <c r="S89" s="63"/>
      <c r="T89" s="63"/>
    </row>
    <row r="90" spans="1:20" ht="15" customHeight="1" x14ac:dyDescent="0.25">
      <c r="A90" s="273"/>
      <c r="B90" s="64" t="s">
        <v>106</v>
      </c>
      <c r="C90" s="40" t="s">
        <v>48</v>
      </c>
      <c r="D90" s="41"/>
      <c r="E90" s="25"/>
      <c r="F90" s="25">
        <v>1</v>
      </c>
      <c r="G90" s="3" t="s">
        <v>38</v>
      </c>
      <c r="H90" s="80"/>
      <c r="I90" s="80"/>
      <c r="J90" s="38"/>
      <c r="K90" s="38"/>
      <c r="L90" s="25"/>
      <c r="M90" s="78"/>
      <c r="N90" s="25"/>
      <c r="O90" s="74"/>
      <c r="P90" s="63"/>
      <c r="Q90" s="63"/>
      <c r="R90" s="63"/>
      <c r="S90" s="63"/>
      <c r="T90" s="63"/>
    </row>
    <row r="91" spans="1:20" ht="15" customHeight="1" thickBot="1" x14ac:dyDescent="0.3">
      <c r="A91" s="273"/>
      <c r="B91" s="113" t="s">
        <v>107</v>
      </c>
      <c r="C91" s="40" t="s">
        <v>48</v>
      </c>
      <c r="D91" s="41"/>
      <c r="E91" s="25"/>
      <c r="F91" s="25">
        <v>3</v>
      </c>
      <c r="G91" s="3" t="s">
        <v>38</v>
      </c>
      <c r="H91" s="80"/>
      <c r="I91" s="80"/>
      <c r="J91" s="38"/>
      <c r="K91" s="38"/>
      <c r="L91" s="25"/>
      <c r="M91" s="78"/>
      <c r="N91" s="25"/>
      <c r="O91" s="74"/>
      <c r="P91" s="63"/>
      <c r="Q91" s="63"/>
      <c r="R91" s="63"/>
      <c r="S91" s="63"/>
      <c r="T91" s="63"/>
    </row>
    <row r="92" spans="1:20" ht="15" customHeight="1" thickBot="1" x14ac:dyDescent="0.3">
      <c r="A92" s="274"/>
      <c r="B92" s="48" t="s">
        <v>45</v>
      </c>
      <c r="C92" s="49"/>
      <c r="D92" s="49"/>
      <c r="E92" s="49">
        <f>SUM(E67:E91)</f>
        <v>6</v>
      </c>
      <c r="F92" s="49">
        <f>SUM(F67:F91)</f>
        <v>115</v>
      </c>
      <c r="G92" s="50"/>
      <c r="H92" s="51"/>
      <c r="I92" s="51"/>
      <c r="J92" s="52">
        <f>SUM(J67:J91)</f>
        <v>0</v>
      </c>
      <c r="K92" s="49">
        <f>SUM(K67:K91)</f>
        <v>0</v>
      </c>
      <c r="L92" s="52"/>
      <c r="M92" s="52"/>
      <c r="N92" s="49"/>
      <c r="O92" s="74"/>
      <c r="P92" s="63"/>
      <c r="Q92" s="63"/>
      <c r="R92" s="63"/>
      <c r="S92" s="63"/>
      <c r="T92" s="63"/>
    </row>
    <row r="93" spans="1:20" ht="15" customHeight="1" x14ac:dyDescent="0.25">
      <c r="A93" s="272" t="s">
        <v>119</v>
      </c>
      <c r="B93" s="81" t="s">
        <v>108</v>
      </c>
      <c r="C93" s="82"/>
      <c r="D93" s="83"/>
      <c r="E93" s="84">
        <v>5</v>
      </c>
      <c r="F93" s="84"/>
      <c r="G93" s="85" t="s">
        <v>58</v>
      </c>
      <c r="H93" s="130" t="s">
        <v>143</v>
      </c>
      <c r="I93" s="86"/>
      <c r="J93" s="24"/>
      <c r="K93" s="24"/>
      <c r="L93" s="24"/>
      <c r="M93" s="78"/>
      <c r="N93" s="24"/>
      <c r="O93" s="21"/>
      <c r="P93" s="63"/>
      <c r="Q93" s="63"/>
      <c r="R93" s="63"/>
      <c r="S93" s="63"/>
      <c r="T93" s="63"/>
    </row>
    <row r="94" spans="1:20" ht="15" customHeight="1" x14ac:dyDescent="0.25">
      <c r="A94" s="273"/>
      <c r="B94" s="87" t="s">
        <v>109</v>
      </c>
      <c r="C94" s="82"/>
      <c r="D94" s="82"/>
      <c r="E94" s="84">
        <v>1</v>
      </c>
      <c r="F94" s="84"/>
      <c r="G94" s="88" t="s">
        <v>6</v>
      </c>
      <c r="H94" s="130" t="s">
        <v>143</v>
      </c>
      <c r="I94" s="89"/>
      <c r="J94" s="29"/>
      <c r="K94" s="29"/>
      <c r="L94" s="29"/>
      <c r="M94" s="30"/>
      <c r="N94" s="29"/>
      <c r="O94" s="74"/>
      <c r="P94" s="63"/>
      <c r="Q94" s="63"/>
      <c r="R94" s="63"/>
      <c r="S94" s="63"/>
      <c r="T94" s="63"/>
    </row>
    <row r="95" spans="1:20" ht="15" customHeight="1" x14ac:dyDescent="0.25">
      <c r="A95" s="273"/>
      <c r="B95" s="87" t="s">
        <v>110</v>
      </c>
      <c r="C95" s="90"/>
      <c r="D95" s="90"/>
      <c r="E95" s="84"/>
      <c r="F95" s="84">
        <v>3</v>
      </c>
      <c r="G95" s="91" t="s">
        <v>129</v>
      </c>
      <c r="H95" s="29"/>
      <c r="I95" s="29"/>
      <c r="J95" s="29"/>
      <c r="K95" s="29"/>
      <c r="L95" s="29"/>
      <c r="M95" s="30"/>
      <c r="N95" s="29"/>
      <c r="O95" s="74"/>
      <c r="P95" s="63"/>
      <c r="Q95" s="63"/>
      <c r="R95" s="63"/>
      <c r="S95" s="63"/>
      <c r="T95" s="63"/>
    </row>
    <row r="96" spans="1:20" ht="15" customHeight="1" x14ac:dyDescent="0.25">
      <c r="A96" s="273"/>
      <c r="B96" s="87" t="s">
        <v>111</v>
      </c>
      <c r="C96" s="82"/>
      <c r="D96" s="82"/>
      <c r="E96" s="84">
        <v>6</v>
      </c>
      <c r="F96" s="84"/>
      <c r="G96" s="3" t="s">
        <v>38</v>
      </c>
      <c r="H96" s="125" t="s">
        <v>141</v>
      </c>
      <c r="I96" s="29"/>
      <c r="J96" s="29"/>
      <c r="K96" s="29"/>
      <c r="L96" s="29"/>
      <c r="M96" s="30"/>
      <c r="N96" s="29"/>
      <c r="O96" s="74"/>
      <c r="P96" s="63"/>
      <c r="Q96" s="63"/>
      <c r="R96" s="63"/>
      <c r="S96" s="63"/>
      <c r="T96" s="63"/>
    </row>
    <row r="97" spans="1:20" ht="15" customHeight="1" x14ac:dyDescent="0.25">
      <c r="A97" s="273"/>
      <c r="B97" s="92" t="s">
        <v>112</v>
      </c>
      <c r="C97" s="82"/>
      <c r="D97" s="82"/>
      <c r="E97" s="29"/>
      <c r="F97" s="29">
        <v>50</v>
      </c>
      <c r="G97" s="91" t="s">
        <v>58</v>
      </c>
      <c r="H97" s="29"/>
      <c r="I97" s="29"/>
      <c r="J97" s="29"/>
      <c r="K97" s="29"/>
      <c r="L97" s="29"/>
      <c r="M97" s="30"/>
      <c r="N97" s="29"/>
      <c r="O97" s="74"/>
      <c r="P97" s="63"/>
      <c r="Q97" s="63"/>
      <c r="R97" s="63"/>
      <c r="S97" s="63"/>
      <c r="T97" s="63"/>
    </row>
    <row r="98" spans="1:20" ht="15" customHeight="1" x14ac:dyDescent="0.25">
      <c r="A98" s="273"/>
      <c r="B98" s="93" t="s">
        <v>113</v>
      </c>
      <c r="C98" s="82"/>
      <c r="D98" s="82"/>
      <c r="E98" s="84">
        <v>40</v>
      </c>
      <c r="F98" s="84"/>
      <c r="G98" s="91" t="s">
        <v>26</v>
      </c>
      <c r="H98" s="130" t="s">
        <v>143</v>
      </c>
      <c r="I98" s="29"/>
      <c r="J98" s="29"/>
      <c r="K98" s="29">
        <v>40</v>
      </c>
      <c r="L98" s="29"/>
      <c r="M98" s="30"/>
      <c r="N98" s="29"/>
      <c r="O98" s="74"/>
      <c r="P98" s="63"/>
      <c r="Q98" s="63"/>
      <c r="R98" s="63"/>
      <c r="S98" s="63"/>
      <c r="T98" s="63"/>
    </row>
    <row r="99" spans="1:20" ht="15" customHeight="1" x14ac:dyDescent="0.25">
      <c r="A99" s="273"/>
      <c r="B99" s="93" t="s">
        <v>114</v>
      </c>
      <c r="C99" s="82"/>
      <c r="D99" s="82"/>
      <c r="E99" s="84">
        <v>4</v>
      </c>
      <c r="F99" s="84"/>
      <c r="G99" s="91" t="s">
        <v>115</v>
      </c>
      <c r="H99" s="125" t="s">
        <v>141</v>
      </c>
      <c r="I99" s="29"/>
      <c r="J99" s="29"/>
      <c r="K99" s="29"/>
      <c r="L99" s="29"/>
      <c r="M99" s="30"/>
      <c r="N99" s="29" t="s">
        <v>96</v>
      </c>
      <c r="O99" s="74"/>
      <c r="P99" s="63"/>
      <c r="Q99" s="63"/>
      <c r="R99" s="63"/>
      <c r="S99" s="63"/>
      <c r="T99" s="63"/>
    </row>
    <row r="100" spans="1:20" ht="15" customHeight="1" x14ac:dyDescent="0.25">
      <c r="A100" s="273"/>
      <c r="B100" s="93" t="s">
        <v>116</v>
      </c>
      <c r="C100" s="82"/>
      <c r="D100" s="82"/>
      <c r="E100" s="84"/>
      <c r="F100" s="84">
        <v>20</v>
      </c>
      <c r="G100" s="91" t="s">
        <v>78</v>
      </c>
      <c r="H100" s="29"/>
      <c r="I100" s="29"/>
      <c r="J100" s="29"/>
      <c r="K100" s="29"/>
      <c r="L100" s="29"/>
      <c r="M100" s="30"/>
      <c r="N100" s="29"/>
      <c r="O100" s="74"/>
      <c r="P100" s="63"/>
      <c r="Q100" s="63"/>
      <c r="R100" s="63"/>
      <c r="S100" s="63"/>
      <c r="T100" s="63"/>
    </row>
    <row r="101" spans="1:20" ht="15" customHeight="1" thickBot="1" x14ac:dyDescent="0.3">
      <c r="A101" s="273"/>
      <c r="B101" s="114" t="s">
        <v>117</v>
      </c>
      <c r="C101" s="82"/>
      <c r="D101" s="82"/>
      <c r="E101" s="84"/>
      <c r="F101" s="84">
        <v>28</v>
      </c>
      <c r="G101" s="94" t="s">
        <v>128</v>
      </c>
      <c r="H101" s="69"/>
      <c r="I101" s="69"/>
      <c r="J101" s="35"/>
      <c r="K101" s="35"/>
      <c r="L101" s="35"/>
      <c r="M101" s="36"/>
      <c r="N101" s="35"/>
      <c r="O101" s="74"/>
      <c r="P101" s="63"/>
      <c r="Q101" s="63"/>
      <c r="R101" s="63"/>
      <c r="S101" s="63"/>
      <c r="T101" s="63"/>
    </row>
    <row r="102" spans="1:20" ht="15" customHeight="1" thickBot="1" x14ac:dyDescent="0.3">
      <c r="A102" s="273"/>
      <c r="B102" s="95" t="s">
        <v>45</v>
      </c>
      <c r="C102" s="96"/>
      <c r="D102" s="96"/>
      <c r="E102" s="97">
        <f>SUM(E93:E101)</f>
        <v>56</v>
      </c>
      <c r="F102" s="96">
        <f>SUM(F93:F101)</f>
        <v>101</v>
      </c>
      <c r="G102" s="140"/>
      <c r="H102" s="141"/>
      <c r="I102" s="141"/>
      <c r="J102" s="141"/>
      <c r="K102" s="141">
        <f>SUM(K93:K101)</f>
        <v>40</v>
      </c>
      <c r="L102" s="142"/>
      <c r="M102" s="143"/>
      <c r="N102" s="142"/>
      <c r="O102" s="74"/>
      <c r="P102" s="63"/>
      <c r="Q102" s="63"/>
      <c r="R102" s="63"/>
      <c r="S102" s="63"/>
      <c r="T102" s="63"/>
    </row>
    <row r="103" spans="1:20" ht="15" customHeight="1" x14ac:dyDescent="0.25">
      <c r="A103" s="272" t="s">
        <v>144</v>
      </c>
      <c r="B103" s="151" t="s">
        <v>145</v>
      </c>
      <c r="C103" s="170"/>
      <c r="D103" s="171"/>
      <c r="E103" s="154">
        <v>14</v>
      </c>
      <c r="F103" s="159"/>
      <c r="G103" s="151" t="s">
        <v>78</v>
      </c>
      <c r="H103" s="130" t="s">
        <v>143</v>
      </c>
      <c r="I103" s="154"/>
      <c r="J103" s="159"/>
      <c r="K103" s="154"/>
      <c r="L103" s="154"/>
      <c r="M103" s="159"/>
      <c r="N103" s="154"/>
      <c r="O103" s="74"/>
      <c r="P103" s="63"/>
      <c r="Q103" s="63"/>
      <c r="R103" s="63"/>
      <c r="S103" s="63"/>
      <c r="T103" s="63"/>
    </row>
    <row r="104" spans="1:20" ht="15" customHeight="1" x14ac:dyDescent="0.25">
      <c r="A104" s="273"/>
      <c r="B104" s="152" t="s">
        <v>146</v>
      </c>
      <c r="C104" s="172"/>
      <c r="D104" s="173"/>
      <c r="E104" s="155">
        <v>25</v>
      </c>
      <c r="F104" s="153"/>
      <c r="G104" s="152" t="s">
        <v>147</v>
      </c>
      <c r="H104" s="130" t="s">
        <v>143</v>
      </c>
      <c r="I104" s="155"/>
      <c r="J104" s="153"/>
      <c r="K104" s="155"/>
      <c r="L104" s="155"/>
      <c r="M104" s="153"/>
      <c r="N104" s="155"/>
      <c r="O104" s="74"/>
      <c r="P104" s="63"/>
      <c r="Q104" s="63"/>
      <c r="R104" s="63"/>
      <c r="S104" s="63"/>
      <c r="T104" s="63"/>
    </row>
    <row r="105" spans="1:20" ht="15" customHeight="1" thickBot="1" x14ac:dyDescent="0.3">
      <c r="A105" s="273"/>
      <c r="B105" s="174" t="s">
        <v>148</v>
      </c>
      <c r="C105" s="175"/>
      <c r="D105" s="176"/>
      <c r="E105" s="167">
        <v>1</v>
      </c>
      <c r="F105" s="166"/>
      <c r="G105" s="165" t="s">
        <v>13</v>
      </c>
      <c r="H105" s="130" t="s">
        <v>143</v>
      </c>
      <c r="I105" s="167"/>
      <c r="J105" s="166"/>
      <c r="K105" s="167"/>
      <c r="L105" s="167"/>
      <c r="M105" s="166"/>
      <c r="N105" s="167"/>
      <c r="O105" s="74"/>
      <c r="P105" s="63"/>
      <c r="Q105" s="63"/>
      <c r="R105" s="63"/>
      <c r="S105" s="63"/>
      <c r="T105" s="63"/>
    </row>
    <row r="106" spans="1:20" ht="15" customHeight="1" thickBot="1" x14ac:dyDescent="0.3">
      <c r="A106" s="274"/>
      <c r="B106" s="48"/>
      <c r="C106" s="169"/>
      <c r="D106" s="169"/>
      <c r="E106" s="49">
        <f>SUM(E103:E105)</f>
        <v>40</v>
      </c>
      <c r="F106" s="169"/>
      <c r="G106" s="168"/>
      <c r="H106" s="98"/>
      <c r="I106" s="73"/>
      <c r="J106" s="98"/>
      <c r="K106" s="73"/>
      <c r="L106" s="73"/>
      <c r="M106" s="98"/>
      <c r="N106" s="73"/>
      <c r="O106" s="74"/>
      <c r="P106" s="63"/>
      <c r="Q106" s="63"/>
      <c r="R106" s="63"/>
      <c r="S106" s="63"/>
      <c r="T106" s="63"/>
    </row>
    <row r="107" spans="1:20" ht="22.5" customHeight="1" thickBot="1" x14ac:dyDescent="0.3">
      <c r="A107" s="139"/>
      <c r="B107" s="270" t="s">
        <v>120</v>
      </c>
      <c r="C107" s="271"/>
      <c r="D107" s="116"/>
      <c r="E107" s="99">
        <f>E102+E92+E66+E37+E106</f>
        <v>928</v>
      </c>
      <c r="F107" s="99">
        <f>F102+F92+F66+F37</f>
        <v>838</v>
      </c>
      <c r="G107" s="50"/>
      <c r="H107" s="51"/>
      <c r="I107" s="51"/>
      <c r="J107" s="51"/>
      <c r="K107" s="51"/>
      <c r="L107" s="51"/>
      <c r="M107" s="51"/>
      <c r="N107" s="73"/>
      <c r="O107" s="74"/>
      <c r="P107" s="63"/>
      <c r="Q107" s="63"/>
      <c r="R107" s="63"/>
      <c r="S107" s="63"/>
      <c r="T107" s="63"/>
    </row>
    <row r="108" spans="1:20" s="103" customFormat="1" ht="24.75" customHeight="1" thickBot="1" x14ac:dyDescent="0.3">
      <c r="A108" s="100"/>
      <c r="B108" s="12" t="s">
        <v>121</v>
      </c>
      <c r="C108" s="13"/>
      <c r="D108" s="13"/>
      <c r="E108" s="268">
        <f>E107+F107</f>
        <v>1766</v>
      </c>
      <c r="F108" s="269"/>
      <c r="G108" s="101"/>
      <c r="H108" s="126"/>
      <c r="I108" s="102"/>
      <c r="J108" s="102"/>
      <c r="K108" s="102"/>
      <c r="L108" s="102"/>
      <c r="M108" s="102"/>
      <c r="N108" s="102"/>
      <c r="O108" s="74"/>
      <c r="P108" s="63"/>
      <c r="Q108" s="63"/>
      <c r="R108" s="63"/>
      <c r="S108" s="63"/>
      <c r="T108" s="63"/>
    </row>
    <row r="109" spans="1:20" s="103" customFormat="1" ht="15" customHeight="1" x14ac:dyDescent="0.25">
      <c r="A109" s="100"/>
      <c r="B109" s="104"/>
      <c r="C109" s="267"/>
      <c r="D109" s="267"/>
      <c r="E109" s="267"/>
      <c r="F109" s="267"/>
      <c r="G109" s="101"/>
      <c r="H109" s="126"/>
      <c r="I109" s="105"/>
      <c r="J109" s="105"/>
      <c r="K109" s="105"/>
      <c r="L109" s="105"/>
      <c r="M109" s="105"/>
      <c r="N109" s="105"/>
      <c r="O109" s="74"/>
      <c r="P109" s="63"/>
      <c r="Q109" s="63"/>
      <c r="R109" s="63"/>
      <c r="S109" s="63"/>
      <c r="T109" s="63"/>
    </row>
    <row r="110" spans="1:20" x14ac:dyDescent="0.25">
      <c r="A110" s="106"/>
      <c r="B110" s="107"/>
      <c r="C110" s="106"/>
      <c r="D110" s="106"/>
      <c r="E110" s="106"/>
      <c r="F110" s="106"/>
      <c r="G110" s="108"/>
      <c r="H110" s="127"/>
      <c r="I110" s="109"/>
      <c r="J110" s="109"/>
      <c r="K110" s="109"/>
      <c r="L110" s="109"/>
      <c r="M110" s="109"/>
      <c r="N110" s="109"/>
    </row>
  </sheetData>
  <mergeCells count="27">
    <mergeCell ref="A93:A102"/>
    <mergeCell ref="A103:A106"/>
    <mergeCell ref="A4:A37"/>
    <mergeCell ref="B24:B25"/>
    <mergeCell ref="B28:B29"/>
    <mergeCell ref="A38:A66"/>
    <mergeCell ref="A67:A92"/>
    <mergeCell ref="J50:J52"/>
    <mergeCell ref="K50:K52"/>
    <mergeCell ref="H50:H52"/>
    <mergeCell ref="I50:I52"/>
    <mergeCell ref="C109:F109"/>
    <mergeCell ref="E108:F108"/>
    <mergeCell ref="B107:C107"/>
    <mergeCell ref="E2:F2"/>
    <mergeCell ref="A1:N1"/>
    <mergeCell ref="A2:A3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B32" zoomScaleNormal="100" workbookViewId="0">
      <selection activeCell="J46" sqref="J46"/>
    </sheetView>
  </sheetViews>
  <sheetFormatPr defaultRowHeight="15.75" x14ac:dyDescent="0.25"/>
  <cols>
    <col min="1" max="1" width="10" style="17" customWidth="1"/>
    <col min="2" max="2" width="36.7109375" style="110" customWidth="1"/>
    <col min="3" max="3" width="10.42578125" style="17" customWidth="1"/>
    <col min="4" max="4" width="10.42578125" style="17" hidden="1" customWidth="1"/>
    <col min="5" max="6" width="11" style="17" customWidth="1"/>
    <col min="7" max="7" width="40.5703125" style="111" customWidth="1"/>
    <col min="8" max="8" width="12.7109375" style="128" customWidth="1"/>
    <col min="9" max="9" width="16.85546875" style="198" customWidth="1"/>
    <col min="10" max="11" width="13.42578125" style="112" customWidth="1"/>
    <col min="12" max="12" width="13.42578125" style="209" customWidth="1"/>
    <col min="13" max="13" width="13.42578125" style="112" customWidth="1"/>
    <col min="14" max="14" width="14.85546875" style="112" customWidth="1"/>
    <col min="15" max="15" width="12.5703125" style="16" bestFit="1" customWidth="1"/>
    <col min="16" max="17" width="9.140625" style="17"/>
    <col min="18" max="18" width="45.5703125" style="17" customWidth="1"/>
    <col min="19" max="16384" width="9.140625" style="17"/>
  </cols>
  <sheetData>
    <row r="1" spans="1:15" ht="30.75" customHeight="1" thickBot="1" x14ac:dyDescent="0.3">
      <c r="A1" s="260" t="s">
        <v>125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5" ht="20.25" customHeight="1" thickBot="1" x14ac:dyDescent="0.3">
      <c r="A2" s="261" t="s">
        <v>126</v>
      </c>
      <c r="B2" s="263" t="s">
        <v>0</v>
      </c>
      <c r="C2" s="261" t="s">
        <v>1</v>
      </c>
      <c r="D2" s="132" t="s">
        <v>2</v>
      </c>
      <c r="E2" s="258" t="s">
        <v>118</v>
      </c>
      <c r="F2" s="259"/>
      <c r="G2" s="261" t="s">
        <v>3</v>
      </c>
      <c r="H2" s="261" t="s">
        <v>133</v>
      </c>
      <c r="I2" s="285" t="s">
        <v>136</v>
      </c>
      <c r="J2" s="261" t="s">
        <v>137</v>
      </c>
      <c r="K2" s="261" t="s">
        <v>138</v>
      </c>
      <c r="L2" s="283" t="s">
        <v>139</v>
      </c>
      <c r="M2" s="261" t="s">
        <v>137</v>
      </c>
      <c r="N2" s="261" t="s">
        <v>4</v>
      </c>
    </row>
    <row r="3" spans="1:15" ht="18.75" customHeight="1" thickBot="1" x14ac:dyDescent="0.3">
      <c r="A3" s="262"/>
      <c r="B3" s="264"/>
      <c r="C3" s="265"/>
      <c r="D3" s="133"/>
      <c r="E3" s="132" t="s">
        <v>134</v>
      </c>
      <c r="F3" s="20" t="s">
        <v>135</v>
      </c>
      <c r="G3" s="262"/>
      <c r="H3" s="262"/>
      <c r="I3" s="286"/>
      <c r="J3" s="262"/>
      <c r="K3" s="262"/>
      <c r="L3" s="284"/>
      <c r="M3" s="262"/>
      <c r="N3" s="262"/>
      <c r="O3" s="21"/>
    </row>
    <row r="4" spans="1:15" x14ac:dyDescent="0.25">
      <c r="A4" s="276"/>
      <c r="B4" s="28" t="s">
        <v>10</v>
      </c>
      <c r="C4" s="29"/>
      <c r="D4" s="30">
        <v>180</v>
      </c>
      <c r="E4" s="31">
        <v>77</v>
      </c>
      <c r="F4" s="31"/>
      <c r="G4" s="9" t="s">
        <v>11</v>
      </c>
      <c r="H4" s="129" t="s">
        <v>142</v>
      </c>
      <c r="I4" s="182"/>
      <c r="J4" s="33"/>
      <c r="K4" s="32"/>
      <c r="L4" s="180"/>
      <c r="M4" s="29"/>
      <c r="N4" s="25"/>
      <c r="O4" s="21"/>
    </row>
    <row r="5" spans="1:15" x14ac:dyDescent="0.25">
      <c r="A5" s="276"/>
      <c r="B5" s="28" t="s">
        <v>14</v>
      </c>
      <c r="C5" s="29"/>
      <c r="D5" s="30">
        <v>12</v>
      </c>
      <c r="E5" s="212">
        <v>12</v>
      </c>
      <c r="F5" s="31"/>
      <c r="G5" s="9" t="s">
        <v>8</v>
      </c>
      <c r="H5" s="130" t="s">
        <v>143</v>
      </c>
      <c r="I5" s="182">
        <v>42682</v>
      </c>
      <c r="J5" s="32">
        <v>12</v>
      </c>
      <c r="K5" s="32">
        <v>12</v>
      </c>
      <c r="L5" s="180">
        <v>42683</v>
      </c>
      <c r="M5" s="29">
        <v>12</v>
      </c>
      <c r="N5" s="25"/>
      <c r="O5" s="21"/>
    </row>
    <row r="6" spans="1:15" x14ac:dyDescent="0.25">
      <c r="A6" s="276"/>
      <c r="B6" s="28" t="s">
        <v>15</v>
      </c>
      <c r="C6" s="29"/>
      <c r="D6" s="30"/>
      <c r="E6" s="212">
        <v>29</v>
      </c>
      <c r="F6" s="31"/>
      <c r="G6" s="9" t="s">
        <v>16</v>
      </c>
      <c r="H6" s="130" t="s">
        <v>143</v>
      </c>
      <c r="I6" s="182">
        <v>42681</v>
      </c>
      <c r="J6" s="32">
        <v>29</v>
      </c>
      <c r="K6" s="32">
        <v>29</v>
      </c>
      <c r="L6" s="180">
        <v>42681</v>
      </c>
      <c r="M6" s="29">
        <v>29</v>
      </c>
      <c r="N6" s="25"/>
      <c r="O6" s="21"/>
    </row>
    <row r="7" spans="1:15" x14ac:dyDescent="0.25">
      <c r="A7" s="276"/>
      <c r="B7" s="28" t="s">
        <v>17</v>
      </c>
      <c r="C7" s="29"/>
      <c r="D7" s="30">
        <v>52</v>
      </c>
      <c r="E7" s="212">
        <v>52</v>
      </c>
      <c r="F7" s="31"/>
      <c r="G7" s="9" t="s">
        <v>18</v>
      </c>
      <c r="H7" s="130" t="s">
        <v>143</v>
      </c>
      <c r="I7" s="183">
        <v>42670</v>
      </c>
      <c r="J7" s="32">
        <v>52</v>
      </c>
      <c r="K7" s="32">
        <v>52</v>
      </c>
      <c r="L7" s="183">
        <v>42670</v>
      </c>
      <c r="M7" s="29">
        <v>52</v>
      </c>
      <c r="N7" s="25"/>
      <c r="O7" s="21"/>
    </row>
    <row r="8" spans="1:15" x14ac:dyDescent="0.25">
      <c r="A8" s="276"/>
      <c r="B8" s="28" t="s">
        <v>23</v>
      </c>
      <c r="C8" s="29"/>
      <c r="D8" s="30">
        <v>55</v>
      </c>
      <c r="E8" s="212">
        <v>128</v>
      </c>
      <c r="F8" s="31"/>
      <c r="G8" s="9" t="s">
        <v>18</v>
      </c>
      <c r="H8" s="130" t="s">
        <v>143</v>
      </c>
      <c r="I8" s="238" t="s">
        <v>149</v>
      </c>
      <c r="J8" s="32">
        <v>128</v>
      </c>
      <c r="K8" s="32">
        <v>128</v>
      </c>
      <c r="L8" s="183" t="s">
        <v>149</v>
      </c>
      <c r="M8" s="29">
        <v>128</v>
      </c>
      <c r="N8" s="25"/>
      <c r="O8" s="21"/>
    </row>
    <row r="9" spans="1:15" x14ac:dyDescent="0.25">
      <c r="A9" s="276"/>
      <c r="B9" s="135" t="s">
        <v>24</v>
      </c>
      <c r="C9" s="35"/>
      <c r="D9" s="36"/>
      <c r="E9" s="211">
        <v>20</v>
      </c>
      <c r="F9" s="37"/>
      <c r="G9" s="9" t="s">
        <v>11</v>
      </c>
      <c r="H9" s="130" t="s">
        <v>143</v>
      </c>
      <c r="I9" s="183">
        <v>42683</v>
      </c>
      <c r="J9" s="38">
        <v>20</v>
      </c>
      <c r="K9" s="38">
        <v>20</v>
      </c>
      <c r="L9" s="181"/>
      <c r="M9" s="35"/>
      <c r="N9" s="25"/>
      <c r="O9" s="21"/>
    </row>
    <row r="10" spans="1:15" x14ac:dyDescent="0.25">
      <c r="A10" s="276"/>
      <c r="B10" s="135" t="s">
        <v>28</v>
      </c>
      <c r="C10" s="35" t="s">
        <v>48</v>
      </c>
      <c r="D10" s="36">
        <v>40</v>
      </c>
      <c r="E10" s="37">
        <v>40</v>
      </c>
      <c r="F10" s="37"/>
      <c r="G10" s="10" t="s">
        <v>29</v>
      </c>
      <c r="H10" s="125" t="s">
        <v>141</v>
      </c>
      <c r="I10" s="184">
        <v>42683</v>
      </c>
      <c r="J10" s="38">
        <v>40</v>
      </c>
      <c r="K10" s="38">
        <v>40</v>
      </c>
      <c r="L10" s="181">
        <v>42684</v>
      </c>
      <c r="M10" s="35">
        <v>30</v>
      </c>
      <c r="N10" s="25"/>
      <c r="O10" s="21"/>
    </row>
    <row r="11" spans="1:15" x14ac:dyDescent="0.25">
      <c r="A11" s="276"/>
      <c r="B11" s="278" t="s">
        <v>34</v>
      </c>
      <c r="C11" s="35"/>
      <c r="D11" s="36">
        <v>30</v>
      </c>
      <c r="E11" s="37">
        <v>2</v>
      </c>
      <c r="F11" s="37"/>
      <c r="G11" s="3" t="s">
        <v>13</v>
      </c>
      <c r="H11" s="130" t="s">
        <v>143</v>
      </c>
      <c r="I11" s="185">
        <v>42695</v>
      </c>
      <c r="J11" s="131">
        <v>2</v>
      </c>
      <c r="K11" s="38">
        <v>2</v>
      </c>
      <c r="L11" s="181">
        <v>42702</v>
      </c>
      <c r="M11" s="35">
        <v>2</v>
      </c>
      <c r="N11" s="25"/>
      <c r="O11" s="21"/>
    </row>
    <row r="12" spans="1:15" x14ac:dyDescent="0.25">
      <c r="A12" s="276"/>
      <c r="B12" s="279"/>
      <c r="C12" s="35"/>
      <c r="D12" s="36"/>
      <c r="E12" s="37">
        <v>21</v>
      </c>
      <c r="F12" s="37"/>
      <c r="G12" s="3" t="s">
        <v>8</v>
      </c>
      <c r="H12" s="130" t="s">
        <v>143</v>
      </c>
      <c r="I12" s="185">
        <v>42695</v>
      </c>
      <c r="J12" s="38">
        <v>21</v>
      </c>
      <c r="K12" s="38"/>
      <c r="L12" s="181"/>
      <c r="M12" s="35"/>
      <c r="N12" s="25"/>
      <c r="O12" s="21"/>
    </row>
    <row r="13" spans="1:15" x14ac:dyDescent="0.25">
      <c r="A13" s="276"/>
      <c r="B13" s="135" t="s">
        <v>37</v>
      </c>
      <c r="C13" s="35"/>
      <c r="D13" s="36">
        <v>50</v>
      </c>
      <c r="E13" s="37">
        <v>50</v>
      </c>
      <c r="F13" s="37"/>
      <c r="G13" s="3" t="s">
        <v>6</v>
      </c>
      <c r="H13" s="130" t="s">
        <v>143</v>
      </c>
      <c r="I13" s="185"/>
      <c r="J13" s="38">
        <v>20</v>
      </c>
      <c r="K13" s="38">
        <v>50</v>
      </c>
      <c r="L13" s="181">
        <v>42698</v>
      </c>
      <c r="M13" s="35">
        <v>35</v>
      </c>
      <c r="N13" s="25"/>
      <c r="O13" s="21"/>
    </row>
    <row r="14" spans="1:15" x14ac:dyDescent="0.25">
      <c r="A14" s="276"/>
      <c r="B14" s="280" t="s">
        <v>122</v>
      </c>
      <c r="C14" s="43" t="s">
        <v>131</v>
      </c>
      <c r="D14" s="44">
        <v>70</v>
      </c>
      <c r="E14" s="45">
        <v>30</v>
      </c>
      <c r="F14" s="45"/>
      <c r="G14" s="14" t="s">
        <v>26</v>
      </c>
      <c r="H14" s="118" t="s">
        <v>140</v>
      </c>
      <c r="I14" s="184">
        <v>42677</v>
      </c>
      <c r="J14" s="38">
        <v>30</v>
      </c>
      <c r="K14" s="38">
        <v>30</v>
      </c>
      <c r="L14" s="181">
        <v>42678</v>
      </c>
      <c r="M14" s="35">
        <v>30</v>
      </c>
      <c r="N14" s="25"/>
      <c r="O14" s="21"/>
    </row>
    <row r="15" spans="1:15" x14ac:dyDescent="0.25">
      <c r="A15" s="276"/>
      <c r="B15" s="281"/>
      <c r="C15" s="43" t="s">
        <v>131</v>
      </c>
      <c r="D15" s="44"/>
      <c r="E15" s="45">
        <v>40</v>
      </c>
      <c r="F15" s="45"/>
      <c r="G15" s="14" t="s">
        <v>132</v>
      </c>
      <c r="H15" s="118" t="s">
        <v>140</v>
      </c>
      <c r="I15" s="184">
        <v>42677</v>
      </c>
      <c r="J15" s="38">
        <v>40</v>
      </c>
      <c r="K15" s="38">
        <v>40</v>
      </c>
      <c r="L15" s="181">
        <v>42678</v>
      </c>
      <c r="M15" s="35">
        <v>40</v>
      </c>
      <c r="N15" s="25"/>
      <c r="O15" s="21"/>
    </row>
    <row r="16" spans="1:15" x14ac:dyDescent="0.25">
      <c r="A16" s="276"/>
      <c r="B16" s="135" t="s">
        <v>39</v>
      </c>
      <c r="C16" s="35"/>
      <c r="D16" s="36"/>
      <c r="E16" s="37">
        <v>20</v>
      </c>
      <c r="F16" s="37"/>
      <c r="G16" s="9" t="s">
        <v>36</v>
      </c>
      <c r="H16" s="130" t="s">
        <v>143</v>
      </c>
      <c r="I16" s="184">
        <v>42682</v>
      </c>
      <c r="J16" s="38">
        <v>20</v>
      </c>
      <c r="K16" s="38">
        <v>20</v>
      </c>
      <c r="L16" s="181">
        <v>42682</v>
      </c>
      <c r="M16" s="35">
        <v>20</v>
      </c>
      <c r="N16" s="25"/>
      <c r="O16" s="21"/>
    </row>
    <row r="17" spans="1:20" x14ac:dyDescent="0.25">
      <c r="A17" s="276"/>
      <c r="B17" s="135" t="s">
        <v>150</v>
      </c>
      <c r="C17" s="35"/>
      <c r="D17" s="36"/>
      <c r="E17" s="37">
        <v>130</v>
      </c>
      <c r="F17" s="37"/>
      <c r="G17" s="10" t="s">
        <v>29</v>
      </c>
      <c r="H17" s="125" t="s">
        <v>141</v>
      </c>
      <c r="I17" s="184">
        <v>42683</v>
      </c>
      <c r="J17" s="38">
        <v>130</v>
      </c>
      <c r="K17" s="38">
        <v>130</v>
      </c>
      <c r="L17" s="181" t="s">
        <v>151</v>
      </c>
      <c r="M17" s="35">
        <v>140</v>
      </c>
      <c r="N17" s="25"/>
      <c r="O17" s="21"/>
    </row>
    <row r="18" spans="1:20" x14ac:dyDescent="0.25">
      <c r="A18" s="276"/>
      <c r="B18" s="136" t="s">
        <v>123</v>
      </c>
      <c r="C18" s="43" t="s">
        <v>131</v>
      </c>
      <c r="D18" s="44">
        <v>70</v>
      </c>
      <c r="E18" s="45">
        <v>70</v>
      </c>
      <c r="F18" s="45"/>
      <c r="G18" s="15" t="s">
        <v>8</v>
      </c>
      <c r="H18" s="130" t="s">
        <v>143</v>
      </c>
      <c r="I18" s="185">
        <v>42668</v>
      </c>
      <c r="J18" s="38">
        <v>70</v>
      </c>
      <c r="K18" s="38">
        <v>70</v>
      </c>
      <c r="L18" s="206">
        <v>42668</v>
      </c>
      <c r="M18" s="35">
        <v>70</v>
      </c>
      <c r="N18" s="25"/>
      <c r="O18" s="21"/>
    </row>
    <row r="19" spans="1:20" x14ac:dyDescent="0.25">
      <c r="A19" s="276"/>
      <c r="B19" s="135" t="s">
        <v>152</v>
      </c>
      <c r="C19" s="35"/>
      <c r="D19" s="36">
        <v>17</v>
      </c>
      <c r="E19" s="37">
        <v>17</v>
      </c>
      <c r="F19" s="37"/>
      <c r="G19" s="3" t="s">
        <v>38</v>
      </c>
      <c r="H19" s="125" t="s">
        <v>141</v>
      </c>
      <c r="I19" s="185">
        <v>42683</v>
      </c>
      <c r="J19" s="38">
        <v>17</v>
      </c>
      <c r="K19" s="38">
        <v>17</v>
      </c>
      <c r="L19" s="206" t="s">
        <v>153</v>
      </c>
      <c r="M19" s="35">
        <v>17</v>
      </c>
      <c r="N19" s="25"/>
      <c r="O19" s="21"/>
    </row>
    <row r="20" spans="1:20" ht="16.5" thickBot="1" x14ac:dyDescent="0.3">
      <c r="A20" s="276"/>
      <c r="B20" s="135" t="s">
        <v>42</v>
      </c>
      <c r="C20" s="35"/>
      <c r="D20" s="36">
        <v>60</v>
      </c>
      <c r="E20" s="37">
        <v>60</v>
      </c>
      <c r="F20" s="37"/>
      <c r="G20" s="10" t="s">
        <v>11</v>
      </c>
      <c r="H20" s="129" t="s">
        <v>142</v>
      </c>
      <c r="I20" s="184"/>
      <c r="J20" s="38"/>
      <c r="K20" s="38"/>
      <c r="L20" s="181">
        <v>42696</v>
      </c>
      <c r="M20" s="35">
        <v>20</v>
      </c>
      <c r="N20" s="25"/>
      <c r="O20" s="21"/>
    </row>
    <row r="21" spans="1:20" ht="16.5" thickBot="1" x14ac:dyDescent="0.3">
      <c r="A21" s="277"/>
      <c r="B21" s="48" t="s">
        <v>45</v>
      </c>
      <c r="C21" s="49"/>
      <c r="D21" s="49"/>
      <c r="E21" s="49">
        <f>SUM(E4:E20)</f>
        <v>798</v>
      </c>
      <c r="F21" s="49">
        <f>SUM(F4:F20)</f>
        <v>0</v>
      </c>
      <c r="G21" s="50"/>
      <c r="H21" s="51"/>
      <c r="I21" s="186"/>
      <c r="J21" s="137">
        <f>SUM(J4:J20)</f>
        <v>631</v>
      </c>
      <c r="K21" s="49">
        <f>SUM(K4:K20)</f>
        <v>640</v>
      </c>
      <c r="L21" s="199"/>
      <c r="M21" s="137">
        <f>SUM(M4:M20)</f>
        <v>625</v>
      </c>
      <c r="N21" s="49"/>
      <c r="O21" s="21"/>
    </row>
    <row r="22" spans="1:20" ht="15" customHeight="1" x14ac:dyDescent="0.25">
      <c r="A22" s="273"/>
      <c r="B22" s="39" t="s">
        <v>52</v>
      </c>
      <c r="C22" s="40" t="s">
        <v>53</v>
      </c>
      <c r="D22" s="41"/>
      <c r="E22" s="117">
        <v>1</v>
      </c>
      <c r="F22" s="117"/>
      <c r="G22" s="9" t="s">
        <v>8</v>
      </c>
      <c r="H22" s="130" t="s">
        <v>143</v>
      </c>
      <c r="I22" s="187"/>
      <c r="J22" s="60">
        <v>1</v>
      </c>
      <c r="K22" s="61">
        <v>1</v>
      </c>
      <c r="L22" s="200">
        <v>42698</v>
      </c>
      <c r="M22" s="61">
        <v>1</v>
      </c>
      <c r="N22" s="62"/>
      <c r="O22" s="58"/>
      <c r="P22" s="63"/>
      <c r="Q22" s="63"/>
      <c r="R22" s="63"/>
      <c r="S22" s="63"/>
      <c r="T22" s="63"/>
    </row>
    <row r="23" spans="1:20" ht="15" customHeight="1" x14ac:dyDescent="0.25">
      <c r="A23" s="273"/>
      <c r="B23" s="39" t="s">
        <v>67</v>
      </c>
      <c r="C23" s="40" t="s">
        <v>57</v>
      </c>
      <c r="D23" s="41"/>
      <c r="E23" s="117">
        <v>1</v>
      </c>
      <c r="F23" s="117"/>
      <c r="G23" s="9" t="s">
        <v>64</v>
      </c>
      <c r="H23" s="118" t="s">
        <v>140</v>
      </c>
      <c r="I23" s="187">
        <v>42677</v>
      </c>
      <c r="J23" s="117">
        <v>1</v>
      </c>
      <c r="K23" s="117">
        <v>1</v>
      </c>
      <c r="L23" s="200">
        <v>42695</v>
      </c>
      <c r="M23" s="61">
        <v>1</v>
      </c>
      <c r="N23" s="62"/>
      <c r="O23" s="58"/>
      <c r="P23" s="63"/>
      <c r="Q23" s="63"/>
      <c r="R23" s="63"/>
      <c r="S23" s="63"/>
      <c r="T23" s="63"/>
    </row>
    <row r="24" spans="1:20" ht="15" customHeight="1" x14ac:dyDescent="0.25">
      <c r="A24" s="273"/>
      <c r="B24" s="39" t="s">
        <v>68</v>
      </c>
      <c r="C24" s="40" t="s">
        <v>57</v>
      </c>
      <c r="D24" s="41"/>
      <c r="E24" s="117">
        <v>1</v>
      </c>
      <c r="F24" s="117"/>
      <c r="G24" s="9" t="s">
        <v>64</v>
      </c>
      <c r="H24" s="118" t="s">
        <v>140</v>
      </c>
      <c r="I24" s="187">
        <v>42677</v>
      </c>
      <c r="J24" s="117">
        <v>1</v>
      </c>
      <c r="K24" s="117">
        <v>1</v>
      </c>
      <c r="L24" s="200">
        <v>42695</v>
      </c>
      <c r="M24" s="61">
        <v>1</v>
      </c>
      <c r="N24" s="62"/>
      <c r="O24" s="58"/>
      <c r="P24" s="63"/>
      <c r="Q24" s="63"/>
      <c r="R24" s="63"/>
      <c r="S24" s="63"/>
      <c r="T24" s="63"/>
    </row>
    <row r="25" spans="1:20" ht="15" customHeight="1" x14ac:dyDescent="0.25">
      <c r="A25" s="273"/>
      <c r="B25" s="39" t="s">
        <v>69</v>
      </c>
      <c r="C25" s="40" t="s">
        <v>57</v>
      </c>
      <c r="D25" s="41"/>
      <c r="E25" s="117">
        <v>1</v>
      </c>
      <c r="F25" s="117"/>
      <c r="G25" s="9" t="s">
        <v>64</v>
      </c>
      <c r="H25" s="118" t="s">
        <v>140</v>
      </c>
      <c r="I25" s="187">
        <v>42677</v>
      </c>
      <c r="J25" s="117">
        <v>1</v>
      </c>
      <c r="K25" s="117">
        <v>1</v>
      </c>
      <c r="L25" s="200">
        <v>42695</v>
      </c>
      <c r="M25" s="61">
        <v>1</v>
      </c>
      <c r="N25" s="62"/>
      <c r="O25" s="58"/>
      <c r="P25" s="63"/>
      <c r="Q25" s="63"/>
      <c r="R25" s="63"/>
      <c r="S25" s="63"/>
      <c r="T25" s="63"/>
    </row>
    <row r="26" spans="1:20" ht="15" customHeight="1" x14ac:dyDescent="0.25">
      <c r="A26" s="273"/>
      <c r="B26" s="39" t="s">
        <v>70</v>
      </c>
      <c r="C26" s="40" t="s">
        <v>57</v>
      </c>
      <c r="D26" s="41"/>
      <c r="E26" s="117">
        <v>2</v>
      </c>
      <c r="F26" s="117"/>
      <c r="G26" s="9" t="s">
        <v>64</v>
      </c>
      <c r="H26" s="118" t="s">
        <v>140</v>
      </c>
      <c r="I26" s="187">
        <v>42677</v>
      </c>
      <c r="J26" s="117">
        <v>2</v>
      </c>
      <c r="K26" s="117">
        <v>2</v>
      </c>
      <c r="L26" s="200">
        <v>42695</v>
      </c>
      <c r="M26" s="61">
        <v>2</v>
      </c>
      <c r="N26" s="62"/>
      <c r="O26" s="58"/>
      <c r="P26" s="63"/>
      <c r="Q26" s="63"/>
      <c r="R26" s="63"/>
      <c r="S26" s="63"/>
      <c r="T26" s="63"/>
    </row>
    <row r="27" spans="1:20" ht="29.25" customHeight="1" x14ac:dyDescent="0.25">
      <c r="A27" s="273"/>
      <c r="B27" s="39" t="s">
        <v>127</v>
      </c>
      <c r="C27" s="40" t="s">
        <v>57</v>
      </c>
      <c r="D27" s="41"/>
      <c r="E27" s="117">
        <v>10</v>
      </c>
      <c r="F27" s="117"/>
      <c r="G27" s="9" t="s">
        <v>64</v>
      </c>
      <c r="H27" s="118" t="s">
        <v>140</v>
      </c>
      <c r="I27" s="187">
        <v>42677</v>
      </c>
      <c r="J27" s="117">
        <v>10</v>
      </c>
      <c r="K27" s="117">
        <v>10</v>
      </c>
      <c r="L27" s="200">
        <v>42695</v>
      </c>
      <c r="M27" s="61">
        <v>10</v>
      </c>
      <c r="N27" s="62"/>
      <c r="O27" s="58"/>
      <c r="P27" s="63"/>
      <c r="Q27" s="63"/>
      <c r="R27" s="63"/>
      <c r="S27" s="63"/>
      <c r="T27" s="63"/>
    </row>
    <row r="28" spans="1:20" ht="15" customHeight="1" x14ac:dyDescent="0.25">
      <c r="A28" s="273"/>
      <c r="B28" s="39" t="s">
        <v>71</v>
      </c>
      <c r="C28" s="40" t="s">
        <v>57</v>
      </c>
      <c r="D28" s="41"/>
      <c r="E28" s="117">
        <v>4</v>
      </c>
      <c r="F28" s="117"/>
      <c r="G28" s="9" t="s">
        <v>64</v>
      </c>
      <c r="H28" s="118" t="s">
        <v>140</v>
      </c>
      <c r="I28" s="187">
        <v>42677</v>
      </c>
      <c r="J28" s="117">
        <v>4</v>
      </c>
      <c r="K28" s="117">
        <v>4</v>
      </c>
      <c r="L28" s="200">
        <v>42695</v>
      </c>
      <c r="M28" s="61">
        <v>4</v>
      </c>
      <c r="N28" s="62"/>
      <c r="O28" s="58"/>
      <c r="P28" s="63"/>
      <c r="Q28" s="63"/>
      <c r="R28" s="63"/>
      <c r="S28" s="63"/>
      <c r="T28" s="63"/>
    </row>
    <row r="29" spans="1:20" ht="15" customHeight="1" x14ac:dyDescent="0.25">
      <c r="A29" s="273"/>
      <c r="B29" s="39" t="s">
        <v>72</v>
      </c>
      <c r="C29" s="40" t="s">
        <v>57</v>
      </c>
      <c r="D29" s="41"/>
      <c r="E29" s="117">
        <v>2</v>
      </c>
      <c r="F29" s="117"/>
      <c r="G29" s="9" t="s">
        <v>64</v>
      </c>
      <c r="H29" s="118" t="s">
        <v>140</v>
      </c>
      <c r="I29" s="187">
        <v>42677</v>
      </c>
      <c r="J29" s="117">
        <v>2</v>
      </c>
      <c r="K29" s="117">
        <v>2</v>
      </c>
      <c r="L29" s="200">
        <v>42695</v>
      </c>
      <c r="M29" s="61">
        <v>2</v>
      </c>
      <c r="N29" s="62"/>
      <c r="O29" s="58"/>
      <c r="P29" s="63"/>
      <c r="Q29" s="63"/>
      <c r="R29" s="63"/>
      <c r="S29" s="63"/>
      <c r="T29" s="63"/>
    </row>
    <row r="30" spans="1:20" ht="15" customHeight="1" x14ac:dyDescent="0.25">
      <c r="A30" s="273"/>
      <c r="B30" s="39" t="s">
        <v>73</v>
      </c>
      <c r="C30" s="40" t="s">
        <v>57</v>
      </c>
      <c r="D30" s="41"/>
      <c r="E30" s="117">
        <v>2</v>
      </c>
      <c r="F30" s="117"/>
      <c r="G30" s="9" t="s">
        <v>64</v>
      </c>
      <c r="H30" s="118" t="s">
        <v>140</v>
      </c>
      <c r="I30" s="187">
        <v>42677</v>
      </c>
      <c r="J30" s="117">
        <v>2</v>
      </c>
      <c r="K30" s="117">
        <v>2</v>
      </c>
      <c r="L30" s="200">
        <v>42695</v>
      </c>
      <c r="M30" s="61">
        <v>2</v>
      </c>
      <c r="N30" s="62"/>
      <c r="O30" s="58"/>
      <c r="P30" s="63"/>
      <c r="Q30" s="63"/>
      <c r="R30" s="63"/>
      <c r="S30" s="63"/>
      <c r="T30" s="63"/>
    </row>
    <row r="31" spans="1:20" ht="15" customHeight="1" x14ac:dyDescent="0.25">
      <c r="A31" s="273"/>
      <c r="B31" s="39" t="s">
        <v>74</v>
      </c>
      <c r="C31" s="40" t="s">
        <v>57</v>
      </c>
      <c r="D31" s="41"/>
      <c r="E31" s="117">
        <v>1</v>
      </c>
      <c r="F31" s="117"/>
      <c r="G31" s="9" t="s">
        <v>64</v>
      </c>
      <c r="H31" s="118" t="s">
        <v>140</v>
      </c>
      <c r="I31" s="187">
        <v>42677</v>
      </c>
      <c r="J31" s="117">
        <v>1</v>
      </c>
      <c r="K31" s="117">
        <v>1</v>
      </c>
      <c r="L31" s="200">
        <v>42695</v>
      </c>
      <c r="M31" s="61">
        <v>1</v>
      </c>
      <c r="N31" s="62"/>
      <c r="O31" s="58"/>
      <c r="P31" s="63"/>
      <c r="Q31" s="63"/>
      <c r="R31" s="63"/>
      <c r="S31" s="63"/>
      <c r="T31" s="63"/>
    </row>
    <row r="32" spans="1:20" ht="15" customHeight="1" x14ac:dyDescent="0.25">
      <c r="A32" s="273"/>
      <c r="B32" s="39" t="s">
        <v>75</v>
      </c>
      <c r="C32" s="40" t="s">
        <v>57</v>
      </c>
      <c r="D32" s="41"/>
      <c r="E32" s="117">
        <v>1</v>
      </c>
      <c r="F32" s="117"/>
      <c r="G32" s="9" t="s">
        <v>64</v>
      </c>
      <c r="H32" s="118" t="s">
        <v>140</v>
      </c>
      <c r="I32" s="187">
        <v>42677</v>
      </c>
      <c r="J32" s="117">
        <v>1</v>
      </c>
      <c r="K32" s="117">
        <v>1</v>
      </c>
      <c r="L32" s="200">
        <v>42695</v>
      </c>
      <c r="M32" s="61">
        <v>1</v>
      </c>
      <c r="N32" s="62"/>
      <c r="O32" s="58"/>
      <c r="P32" s="63"/>
      <c r="Q32" s="63"/>
      <c r="R32" s="63"/>
      <c r="S32" s="63"/>
      <c r="T32" s="63"/>
    </row>
    <row r="33" spans="1:20" ht="15" customHeight="1" thickBot="1" x14ac:dyDescent="0.3">
      <c r="A33" s="273"/>
      <c r="B33" s="39" t="s">
        <v>76</v>
      </c>
      <c r="C33" s="40" t="s">
        <v>57</v>
      </c>
      <c r="D33" s="41"/>
      <c r="E33" s="117">
        <v>2</v>
      </c>
      <c r="F33" s="117"/>
      <c r="G33" s="9" t="s">
        <v>64</v>
      </c>
      <c r="H33" s="118" t="s">
        <v>140</v>
      </c>
      <c r="I33" s="187">
        <v>42677</v>
      </c>
      <c r="J33" s="117">
        <v>2</v>
      </c>
      <c r="K33" s="117">
        <v>2</v>
      </c>
      <c r="L33" s="200">
        <v>42695</v>
      </c>
      <c r="M33" s="61">
        <v>2</v>
      </c>
      <c r="N33" s="62"/>
      <c r="O33" s="58"/>
      <c r="P33" s="63"/>
      <c r="Q33" s="63"/>
      <c r="R33" s="63"/>
      <c r="S33" s="63"/>
      <c r="T33" s="63"/>
    </row>
    <row r="34" spans="1:20" s="218" customFormat="1" ht="15" customHeight="1" thickBot="1" x14ac:dyDescent="0.3">
      <c r="A34" s="274"/>
      <c r="B34" s="48" t="s">
        <v>45</v>
      </c>
      <c r="C34" s="49"/>
      <c r="D34" s="49"/>
      <c r="E34" s="49">
        <f>SUM(E22:E33)</f>
        <v>28</v>
      </c>
      <c r="F34" s="49">
        <f>SUM(F22:F33)</f>
        <v>0</v>
      </c>
      <c r="G34" s="214"/>
      <c r="H34" s="213"/>
      <c r="I34" s="215"/>
      <c r="J34" s="213">
        <f>SUM(J22:J33)</f>
        <v>28</v>
      </c>
      <c r="K34" s="49">
        <f>SUM(K22:K33)</f>
        <v>28</v>
      </c>
      <c r="L34" s="199"/>
      <c r="M34" s="213">
        <f>SUM(M22:M33)</f>
        <v>28</v>
      </c>
      <c r="N34" s="49"/>
      <c r="O34" s="216"/>
      <c r="P34" s="217"/>
      <c r="Q34" s="217"/>
      <c r="R34" s="217"/>
      <c r="S34" s="217"/>
      <c r="T34" s="217"/>
    </row>
    <row r="35" spans="1:20" ht="30" x14ac:dyDescent="0.25">
      <c r="A35" s="272" t="s">
        <v>79</v>
      </c>
      <c r="B35" s="75" t="s">
        <v>80</v>
      </c>
      <c r="C35" s="40" t="s">
        <v>48</v>
      </c>
      <c r="D35" s="54"/>
      <c r="E35" s="25">
        <v>1</v>
      </c>
      <c r="F35" s="25"/>
      <c r="G35" s="76" t="s">
        <v>81</v>
      </c>
      <c r="H35" s="130" t="s">
        <v>143</v>
      </c>
      <c r="I35" s="188">
        <v>42695</v>
      </c>
      <c r="J35" s="38">
        <v>1</v>
      </c>
      <c r="K35" s="38">
        <v>1</v>
      </c>
      <c r="L35" s="202"/>
      <c r="M35" s="78">
        <v>1</v>
      </c>
      <c r="N35" s="24" t="s">
        <v>82</v>
      </c>
      <c r="O35" s="74"/>
      <c r="P35" s="63"/>
      <c r="Q35" s="63"/>
      <c r="R35" s="63"/>
      <c r="S35" s="63"/>
      <c r="T35" s="63"/>
    </row>
    <row r="36" spans="1:20" ht="45" x14ac:dyDescent="0.25">
      <c r="A36" s="273"/>
      <c r="B36" s="64" t="s">
        <v>83</v>
      </c>
      <c r="C36" s="40" t="s">
        <v>48</v>
      </c>
      <c r="D36" s="41"/>
      <c r="E36" s="25">
        <v>1</v>
      </c>
      <c r="F36" s="25"/>
      <c r="G36" s="79" t="s">
        <v>81</v>
      </c>
      <c r="H36" s="130" t="s">
        <v>143</v>
      </c>
      <c r="I36" s="189">
        <v>42695</v>
      </c>
      <c r="J36" s="38">
        <v>1</v>
      </c>
      <c r="K36" s="38">
        <v>1</v>
      </c>
      <c r="L36" s="203"/>
      <c r="M36" s="78">
        <v>1</v>
      </c>
      <c r="N36" s="25" t="s">
        <v>84</v>
      </c>
      <c r="O36" s="74"/>
      <c r="P36" s="63"/>
      <c r="Q36" s="63"/>
      <c r="R36" s="63"/>
      <c r="S36" s="63"/>
      <c r="T36" s="63"/>
    </row>
    <row r="37" spans="1:20" ht="15" customHeight="1" x14ac:dyDescent="0.25">
      <c r="A37" s="273"/>
      <c r="B37" s="64" t="s">
        <v>87</v>
      </c>
      <c r="C37" s="40" t="s">
        <v>48</v>
      </c>
      <c r="D37" s="41"/>
      <c r="E37" s="25">
        <v>1</v>
      </c>
      <c r="F37" s="25"/>
      <c r="G37" s="79" t="s">
        <v>8</v>
      </c>
      <c r="H37" s="130" t="s">
        <v>143</v>
      </c>
      <c r="I37" s="189">
        <v>42695</v>
      </c>
      <c r="J37" s="38">
        <v>1</v>
      </c>
      <c r="K37" s="38">
        <v>1</v>
      </c>
      <c r="L37" s="200">
        <v>42698</v>
      </c>
      <c r="M37" s="61">
        <v>1</v>
      </c>
      <c r="N37" s="25"/>
      <c r="O37" s="74"/>
      <c r="P37" s="63"/>
      <c r="Q37" s="63"/>
      <c r="R37" s="63"/>
      <c r="S37" s="63"/>
      <c r="T37" s="63"/>
    </row>
    <row r="38" spans="1:20" ht="15" customHeight="1" x14ac:dyDescent="0.25">
      <c r="A38" s="273"/>
      <c r="B38" s="64" t="s">
        <v>88</v>
      </c>
      <c r="C38" s="40" t="s">
        <v>48</v>
      </c>
      <c r="D38" s="41"/>
      <c r="E38" s="25">
        <v>1</v>
      </c>
      <c r="F38" s="25"/>
      <c r="G38" s="79" t="s">
        <v>8</v>
      </c>
      <c r="H38" s="130" t="s">
        <v>143</v>
      </c>
      <c r="I38" s="189">
        <v>42696</v>
      </c>
      <c r="J38" s="38">
        <v>1</v>
      </c>
      <c r="K38" s="38">
        <v>1</v>
      </c>
      <c r="L38" s="181">
        <v>42697</v>
      </c>
      <c r="M38" s="78">
        <v>1</v>
      </c>
      <c r="N38" s="25"/>
      <c r="O38" s="74"/>
      <c r="P38" s="63"/>
      <c r="Q38" s="63"/>
      <c r="R38" s="63"/>
      <c r="S38" s="63"/>
      <c r="T38" s="63"/>
    </row>
    <row r="39" spans="1:20" ht="15" customHeight="1" x14ac:dyDescent="0.25">
      <c r="A39" s="273"/>
      <c r="B39" s="64" t="s">
        <v>88</v>
      </c>
      <c r="C39" s="40" t="s">
        <v>48</v>
      </c>
      <c r="D39" s="41"/>
      <c r="E39" s="25">
        <v>1</v>
      </c>
      <c r="F39" s="25"/>
      <c r="G39" s="79" t="s">
        <v>8</v>
      </c>
      <c r="H39" s="130" t="s">
        <v>143</v>
      </c>
      <c r="I39" s="189">
        <v>42696</v>
      </c>
      <c r="J39" s="38">
        <v>1</v>
      </c>
      <c r="K39" s="38">
        <v>1</v>
      </c>
      <c r="L39" s="181">
        <v>42697</v>
      </c>
      <c r="M39" s="78">
        <v>1</v>
      </c>
      <c r="N39" s="25"/>
      <c r="O39" s="74"/>
      <c r="P39" s="63"/>
      <c r="Q39" s="63"/>
      <c r="R39" s="63"/>
      <c r="S39" s="63"/>
      <c r="T39" s="63"/>
    </row>
    <row r="40" spans="1:20" ht="15" customHeight="1" thickBot="1" x14ac:dyDescent="0.3">
      <c r="A40" s="273"/>
      <c r="B40" s="79" t="s">
        <v>89</v>
      </c>
      <c r="C40" s="40" t="s">
        <v>48</v>
      </c>
      <c r="D40" s="41"/>
      <c r="E40" s="25">
        <v>1</v>
      </c>
      <c r="F40" s="25"/>
      <c r="G40" s="3" t="s">
        <v>38</v>
      </c>
      <c r="H40" s="125" t="s">
        <v>141</v>
      </c>
      <c r="I40" s="190">
        <v>42683</v>
      </c>
      <c r="J40" s="38">
        <v>1</v>
      </c>
      <c r="K40" s="38">
        <v>1</v>
      </c>
      <c r="L40" s="200">
        <v>42698</v>
      </c>
      <c r="M40" s="61">
        <v>1</v>
      </c>
      <c r="N40" s="25"/>
      <c r="O40" s="74"/>
      <c r="P40" s="63"/>
      <c r="Q40" s="63"/>
      <c r="R40" s="63"/>
      <c r="S40" s="63"/>
      <c r="T40" s="63"/>
    </row>
    <row r="41" spans="1:20" ht="15" customHeight="1" thickBot="1" x14ac:dyDescent="0.3">
      <c r="A41" s="274"/>
      <c r="B41" s="48" t="s">
        <v>45</v>
      </c>
      <c r="C41" s="49"/>
      <c r="D41" s="49"/>
      <c r="E41" s="49">
        <f>SUM(E35:E40)</f>
        <v>6</v>
      </c>
      <c r="F41" s="49">
        <f>SUM(F35:F40)</f>
        <v>0</v>
      </c>
      <c r="G41" s="50"/>
      <c r="H41" s="51"/>
      <c r="I41" s="186"/>
      <c r="J41" s="137">
        <f>SUM(J35:J40)</f>
        <v>6</v>
      </c>
      <c r="K41" s="49">
        <f>SUM(K35:K40)</f>
        <v>6</v>
      </c>
      <c r="L41" s="199"/>
      <c r="M41" s="137">
        <f>SUM(M35:M40)</f>
        <v>6</v>
      </c>
      <c r="N41" s="49"/>
      <c r="O41" s="74"/>
      <c r="P41" s="63"/>
      <c r="Q41" s="63"/>
      <c r="R41" s="63"/>
      <c r="S41" s="63"/>
      <c r="T41" s="63"/>
    </row>
    <row r="42" spans="1:20" ht="15" customHeight="1" x14ac:dyDescent="0.25">
      <c r="A42" s="272" t="s">
        <v>119</v>
      </c>
      <c r="B42" s="81" t="s">
        <v>108</v>
      </c>
      <c r="C42" s="82"/>
      <c r="D42" s="83"/>
      <c r="E42" s="84">
        <v>5</v>
      </c>
      <c r="F42" s="84"/>
      <c r="G42" s="85" t="s">
        <v>58</v>
      </c>
      <c r="H42" s="130" t="s">
        <v>143</v>
      </c>
      <c r="I42" s="191">
        <v>42683</v>
      </c>
      <c r="J42" s="257">
        <v>5</v>
      </c>
      <c r="K42" s="24">
        <v>5</v>
      </c>
      <c r="L42" s="202">
        <v>42702</v>
      </c>
      <c r="M42" s="78">
        <v>5</v>
      </c>
      <c r="N42" s="24"/>
      <c r="O42" s="21"/>
      <c r="P42" s="63"/>
      <c r="Q42" s="63"/>
      <c r="R42" s="63"/>
      <c r="S42" s="63"/>
      <c r="T42" s="63"/>
    </row>
    <row r="43" spans="1:20" ht="15" customHeight="1" x14ac:dyDescent="0.25">
      <c r="A43" s="273"/>
      <c r="B43" s="87" t="s">
        <v>109</v>
      </c>
      <c r="C43" s="82"/>
      <c r="D43" s="82"/>
      <c r="E43" s="84">
        <v>1</v>
      </c>
      <c r="F43" s="84"/>
      <c r="G43" s="88" t="s">
        <v>6</v>
      </c>
      <c r="H43" s="130" t="s">
        <v>143</v>
      </c>
      <c r="I43" s="192"/>
      <c r="J43" s="29"/>
      <c r="K43" s="29"/>
      <c r="L43" s="180"/>
      <c r="M43" s="30"/>
      <c r="N43" s="29"/>
      <c r="O43" s="74"/>
      <c r="P43" s="63"/>
      <c r="Q43" s="63"/>
      <c r="R43" s="63"/>
      <c r="S43" s="63"/>
      <c r="T43" s="63"/>
    </row>
    <row r="44" spans="1:20" ht="15" customHeight="1" x14ac:dyDescent="0.25">
      <c r="A44" s="273"/>
      <c r="B44" s="87" t="s">
        <v>111</v>
      </c>
      <c r="C44" s="82"/>
      <c r="D44" s="82"/>
      <c r="E44" s="84">
        <v>6</v>
      </c>
      <c r="F44" s="84"/>
      <c r="G44" s="3" t="s">
        <v>38</v>
      </c>
      <c r="H44" s="125" t="s">
        <v>141</v>
      </c>
      <c r="I44" s="183">
        <v>42683</v>
      </c>
      <c r="J44" s="29">
        <v>6</v>
      </c>
      <c r="K44" s="29">
        <v>6</v>
      </c>
      <c r="L44" s="180">
        <v>42697</v>
      </c>
      <c r="M44" s="30">
        <v>6</v>
      </c>
      <c r="N44" s="29"/>
      <c r="O44" s="74"/>
      <c r="P44" s="63"/>
      <c r="Q44" s="63"/>
      <c r="R44" s="63"/>
      <c r="S44" s="63"/>
      <c r="T44" s="63"/>
    </row>
    <row r="45" spans="1:20" ht="15" customHeight="1" x14ac:dyDescent="0.25">
      <c r="A45" s="273"/>
      <c r="B45" s="93" t="s">
        <v>113</v>
      </c>
      <c r="C45" s="82"/>
      <c r="D45" s="82"/>
      <c r="E45" s="84">
        <v>40</v>
      </c>
      <c r="F45" s="84"/>
      <c r="G45" s="91" t="s">
        <v>26</v>
      </c>
      <c r="H45" s="130" t="s">
        <v>143</v>
      </c>
      <c r="I45" s="183"/>
      <c r="J45" s="29"/>
      <c r="K45" s="29">
        <v>40</v>
      </c>
      <c r="L45" s="180"/>
      <c r="M45" s="30"/>
      <c r="N45" s="29"/>
      <c r="O45" s="74"/>
      <c r="P45" s="63"/>
      <c r="Q45" s="63"/>
      <c r="R45" s="63"/>
      <c r="S45" s="63"/>
      <c r="T45" s="63"/>
    </row>
    <row r="46" spans="1:20" ht="15" customHeight="1" thickBot="1" x14ac:dyDescent="0.3">
      <c r="A46" s="273"/>
      <c r="B46" s="177" t="s">
        <v>114</v>
      </c>
      <c r="C46" s="82"/>
      <c r="D46" s="82"/>
      <c r="E46" s="84">
        <v>4</v>
      </c>
      <c r="F46" s="84"/>
      <c r="G46" s="91" t="s">
        <v>115</v>
      </c>
      <c r="H46" s="125" t="s">
        <v>141</v>
      </c>
      <c r="I46" s="183">
        <v>42683</v>
      </c>
      <c r="J46" s="29">
        <v>4</v>
      </c>
      <c r="K46" s="29"/>
      <c r="L46" s="180"/>
      <c r="M46" s="30"/>
      <c r="N46" s="29" t="s">
        <v>96</v>
      </c>
      <c r="O46" s="74"/>
      <c r="P46" s="63"/>
      <c r="Q46" s="63"/>
      <c r="R46" s="63"/>
      <c r="S46" s="63"/>
      <c r="T46" s="63"/>
    </row>
    <row r="47" spans="1:20" s="218" customFormat="1" ht="15" customHeight="1" thickBot="1" x14ac:dyDescent="0.3">
      <c r="A47" s="273"/>
      <c r="B47" s="95" t="s">
        <v>45</v>
      </c>
      <c r="C47" s="96"/>
      <c r="D47" s="96"/>
      <c r="E47" s="97">
        <f>SUM(E42:E46)</f>
        <v>56</v>
      </c>
      <c r="F47" s="96">
        <f>SUM(F42:F46)</f>
        <v>0</v>
      </c>
      <c r="G47" s="220"/>
      <c r="H47" s="49"/>
      <c r="I47" s="236"/>
      <c r="J47" s="221">
        <f>SUM(J42:J46)</f>
        <v>15</v>
      </c>
      <c r="K47" s="221">
        <f>SUM(K42:K46)</f>
        <v>51</v>
      </c>
      <c r="L47" s="237"/>
      <c r="M47" s="97">
        <f>SUM(M42:M46)</f>
        <v>11</v>
      </c>
      <c r="N47" s="96"/>
      <c r="O47" s="216"/>
      <c r="P47" s="217"/>
      <c r="Q47" s="217"/>
      <c r="R47" s="217"/>
      <c r="S47" s="217"/>
      <c r="T47" s="217"/>
    </row>
    <row r="48" spans="1:20" ht="15" customHeight="1" x14ac:dyDescent="0.25">
      <c r="A48" s="272" t="s">
        <v>144</v>
      </c>
      <c r="B48" s="151" t="s">
        <v>145</v>
      </c>
      <c r="C48" s="170"/>
      <c r="D48" s="171"/>
      <c r="E48" s="154">
        <v>14</v>
      </c>
      <c r="F48" s="159"/>
      <c r="G48" s="151" t="s">
        <v>78</v>
      </c>
      <c r="H48" s="210" t="s">
        <v>143</v>
      </c>
      <c r="I48" s="193"/>
      <c r="J48" s="159"/>
      <c r="K48" s="154"/>
      <c r="L48" s="204"/>
      <c r="M48" s="159"/>
      <c r="N48" s="154"/>
      <c r="O48" s="74"/>
      <c r="P48" s="63"/>
      <c r="Q48" s="63"/>
      <c r="R48" s="63"/>
      <c r="S48" s="63"/>
      <c r="T48" s="63"/>
    </row>
    <row r="49" spans="1:20" ht="15" customHeight="1" x14ac:dyDescent="0.25">
      <c r="A49" s="273"/>
      <c r="B49" s="152" t="s">
        <v>146</v>
      </c>
      <c r="C49" s="172"/>
      <c r="D49" s="173"/>
      <c r="E49" s="155">
        <v>25</v>
      </c>
      <c r="F49" s="153"/>
      <c r="G49" s="152" t="s">
        <v>147</v>
      </c>
      <c r="H49" s="130" t="s">
        <v>143</v>
      </c>
      <c r="I49" s="194">
        <v>42691</v>
      </c>
      <c r="J49" s="153">
        <v>25</v>
      </c>
      <c r="K49" s="155">
        <v>25</v>
      </c>
      <c r="L49" s="205">
        <v>42692</v>
      </c>
      <c r="M49" s="153">
        <v>25</v>
      </c>
      <c r="N49" s="155"/>
      <c r="O49" s="74"/>
      <c r="P49" s="63"/>
      <c r="Q49" s="63"/>
      <c r="R49" s="63"/>
      <c r="S49" s="63"/>
      <c r="T49" s="63"/>
    </row>
    <row r="50" spans="1:20" ht="15" customHeight="1" thickBot="1" x14ac:dyDescent="0.3">
      <c r="A50" s="273"/>
      <c r="B50" s="174" t="s">
        <v>148</v>
      </c>
      <c r="C50" s="175"/>
      <c r="D50" s="176"/>
      <c r="E50" s="167">
        <v>1</v>
      </c>
      <c r="F50" s="166"/>
      <c r="G50" s="165" t="s">
        <v>13</v>
      </c>
      <c r="H50" s="130" t="s">
        <v>143</v>
      </c>
      <c r="I50" s="195">
        <v>42695</v>
      </c>
      <c r="J50" s="166">
        <v>1</v>
      </c>
      <c r="K50" s="167">
        <v>1</v>
      </c>
      <c r="L50" s="200">
        <v>42698</v>
      </c>
      <c r="M50" s="61">
        <v>1</v>
      </c>
      <c r="N50" s="167"/>
      <c r="O50" s="74"/>
      <c r="P50" s="63"/>
      <c r="Q50" s="63"/>
      <c r="R50" s="63"/>
      <c r="S50" s="63"/>
      <c r="T50" s="63"/>
    </row>
    <row r="51" spans="1:20" s="218" customFormat="1" ht="15" customHeight="1" thickBot="1" x14ac:dyDescent="0.3">
      <c r="A51" s="274"/>
      <c r="B51" s="48"/>
      <c r="C51" s="231"/>
      <c r="D51" s="231"/>
      <c r="E51" s="49">
        <f>SUM(E48:E50)</f>
        <v>40</v>
      </c>
      <c r="F51" s="231"/>
      <c r="G51" s="233"/>
      <c r="H51" s="231"/>
      <c r="I51" s="234"/>
      <c r="J51" s="231">
        <f>SUM(J48:J50)</f>
        <v>26</v>
      </c>
      <c r="K51" s="49">
        <f>SUM(K48:K50)</f>
        <v>26</v>
      </c>
      <c r="L51" s="235"/>
      <c r="M51" s="231">
        <f>SUM(M48:M50)</f>
        <v>26</v>
      </c>
      <c r="N51" s="49"/>
      <c r="O51" s="216"/>
      <c r="P51" s="217"/>
      <c r="Q51" s="217"/>
      <c r="R51" s="217"/>
      <c r="S51" s="217"/>
      <c r="T51" s="217"/>
    </row>
    <row r="52" spans="1:20" ht="22.5" customHeight="1" thickBot="1" x14ac:dyDescent="0.3">
      <c r="A52" s="139"/>
      <c r="B52" s="270" t="s">
        <v>120</v>
      </c>
      <c r="C52" s="271"/>
      <c r="D52" s="116"/>
      <c r="E52" s="99">
        <f>E47+E41+E34+E21+E51</f>
        <v>928</v>
      </c>
      <c r="F52" s="99">
        <f>F47+F41+F34+F21</f>
        <v>0</v>
      </c>
      <c r="G52" s="50"/>
      <c r="H52" s="51"/>
      <c r="I52" s="186"/>
      <c r="J52" s="179">
        <f>J47+J41+J34+J21</f>
        <v>680</v>
      </c>
      <c r="K52" s="179">
        <f>K47+K41+K34+K21</f>
        <v>725</v>
      </c>
      <c r="L52" s="201"/>
      <c r="M52" s="178">
        <f>M51+M47+M41+M34+M21</f>
        <v>696</v>
      </c>
      <c r="N52" s="73"/>
      <c r="O52" s="74"/>
      <c r="P52" s="63"/>
      <c r="Q52" s="63"/>
      <c r="R52" s="63"/>
      <c r="S52" s="63"/>
      <c r="T52" s="63"/>
    </row>
    <row r="53" spans="1:20" s="103" customFormat="1" ht="24.75" customHeight="1" thickBot="1" x14ac:dyDescent="0.3">
      <c r="A53" s="100"/>
      <c r="B53" s="12" t="s">
        <v>121</v>
      </c>
      <c r="C53" s="13"/>
      <c r="D53" s="13"/>
      <c r="E53" s="268">
        <f>E52+F52</f>
        <v>928</v>
      </c>
      <c r="F53" s="282"/>
      <c r="G53" s="101"/>
      <c r="H53" s="126"/>
      <c r="I53" s="196"/>
      <c r="J53" s="102"/>
      <c r="K53" s="102"/>
      <c r="L53" s="207"/>
      <c r="M53" s="102"/>
      <c r="N53" s="102"/>
      <c r="O53" s="74"/>
      <c r="P53" s="63"/>
      <c r="Q53" s="63"/>
      <c r="R53" s="63"/>
      <c r="S53" s="63"/>
      <c r="T53" s="63"/>
    </row>
    <row r="54" spans="1:20" s="103" customFormat="1" ht="15" customHeight="1" x14ac:dyDescent="0.25">
      <c r="A54" s="100"/>
      <c r="B54" s="104"/>
      <c r="C54" s="267"/>
      <c r="D54" s="267"/>
      <c r="E54" s="267"/>
      <c r="F54" s="267"/>
      <c r="G54" s="101"/>
      <c r="H54" s="126"/>
      <c r="I54" s="196"/>
      <c r="J54" s="134"/>
      <c r="K54" s="134"/>
      <c r="L54" s="207"/>
      <c r="M54" s="134"/>
      <c r="N54" s="134"/>
      <c r="O54" s="74"/>
      <c r="P54" s="63"/>
      <c r="Q54" s="63"/>
      <c r="R54" s="63"/>
      <c r="S54" s="63"/>
      <c r="T54" s="63"/>
    </row>
    <row r="55" spans="1:20" x14ac:dyDescent="0.25">
      <c r="A55" s="106"/>
      <c r="B55" s="107"/>
      <c r="C55" s="106"/>
      <c r="D55" s="106"/>
      <c r="E55" s="106"/>
      <c r="F55" s="106"/>
      <c r="G55" s="108"/>
      <c r="H55" s="127"/>
      <c r="I55" s="197"/>
      <c r="J55" s="109"/>
      <c r="K55" s="109"/>
      <c r="L55" s="208"/>
      <c r="M55" s="109"/>
      <c r="N55" s="109"/>
    </row>
  </sheetData>
  <mergeCells count="23">
    <mergeCell ref="A1:N1"/>
    <mergeCell ref="A2:A3"/>
    <mergeCell ref="B2:B3"/>
    <mergeCell ref="C2:C3"/>
    <mergeCell ref="E2:F2"/>
    <mergeCell ref="G2:G3"/>
    <mergeCell ref="H2:H3"/>
    <mergeCell ref="I2:I3"/>
    <mergeCell ref="J2:J3"/>
    <mergeCell ref="K2:K3"/>
    <mergeCell ref="A22:A34"/>
    <mergeCell ref="A35:A41"/>
    <mergeCell ref="L2:L3"/>
    <mergeCell ref="M2:M3"/>
    <mergeCell ref="N2:N3"/>
    <mergeCell ref="A4:A21"/>
    <mergeCell ref="B11:B12"/>
    <mergeCell ref="B14:B15"/>
    <mergeCell ref="A42:A47"/>
    <mergeCell ref="A48:A51"/>
    <mergeCell ref="B52:C52"/>
    <mergeCell ref="E53:F53"/>
    <mergeCell ref="C54:F54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topLeftCell="A43" zoomScaleNormal="100" zoomScaleSheetLayoutView="100" workbookViewId="0">
      <selection activeCell="O30" sqref="O30"/>
    </sheetView>
  </sheetViews>
  <sheetFormatPr defaultRowHeight="15.75" x14ac:dyDescent="0.25"/>
  <cols>
    <col min="1" max="1" width="10" style="17" customWidth="1"/>
    <col min="2" max="2" width="34.7109375" style="110" customWidth="1"/>
    <col min="3" max="3" width="10.42578125" style="17" customWidth="1"/>
    <col min="4" max="4" width="10.42578125" style="17" hidden="1" customWidth="1"/>
    <col min="5" max="6" width="11" style="17" customWidth="1"/>
    <col min="7" max="7" width="40.5703125" style="111" customWidth="1"/>
    <col min="8" max="8" width="12.7109375" style="128" customWidth="1"/>
    <col min="9" max="9" width="16.85546875" style="112" customWidth="1"/>
    <col min="10" max="10" width="13.42578125" style="112" customWidth="1"/>
    <col min="11" max="11" width="13.42578125" style="128" customWidth="1"/>
    <col min="12" max="13" width="13.42578125" style="112" customWidth="1"/>
    <col min="14" max="14" width="14.85546875" style="112" customWidth="1"/>
    <col min="15" max="15" width="20.85546875" style="16" customWidth="1"/>
    <col min="16" max="17" width="9.140625" style="17"/>
    <col min="18" max="18" width="45.5703125" style="17" customWidth="1"/>
    <col min="19" max="16384" width="9.140625" style="17"/>
  </cols>
  <sheetData>
    <row r="1" spans="1:15" ht="30.75" customHeight="1" thickBot="1" x14ac:dyDescent="0.3">
      <c r="A1" s="260" t="s">
        <v>125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5" ht="20.25" customHeight="1" thickBot="1" x14ac:dyDescent="0.3">
      <c r="A2" s="261" t="s">
        <v>126</v>
      </c>
      <c r="B2" s="263" t="s">
        <v>0</v>
      </c>
      <c r="C2" s="261" t="s">
        <v>1</v>
      </c>
      <c r="D2" s="132" t="s">
        <v>2</v>
      </c>
      <c r="E2" s="258" t="s">
        <v>118</v>
      </c>
      <c r="F2" s="259"/>
      <c r="G2" s="261" t="s">
        <v>3</v>
      </c>
      <c r="H2" s="261" t="s">
        <v>133</v>
      </c>
      <c r="I2" s="261" t="s">
        <v>136</v>
      </c>
      <c r="J2" s="261" t="s">
        <v>137</v>
      </c>
      <c r="K2" s="261" t="s">
        <v>138</v>
      </c>
      <c r="L2" s="261" t="s">
        <v>139</v>
      </c>
      <c r="M2" s="261" t="s">
        <v>137</v>
      </c>
      <c r="N2" s="287" t="s">
        <v>4</v>
      </c>
      <c r="O2" s="289" t="s">
        <v>154</v>
      </c>
    </row>
    <row r="3" spans="1:15" ht="18.75" customHeight="1" thickBot="1" x14ac:dyDescent="0.3">
      <c r="A3" s="262"/>
      <c r="B3" s="264"/>
      <c r="C3" s="265"/>
      <c r="D3" s="133"/>
      <c r="E3" s="132" t="s">
        <v>134</v>
      </c>
      <c r="F3" s="20" t="s">
        <v>135</v>
      </c>
      <c r="G3" s="262"/>
      <c r="H3" s="262"/>
      <c r="I3" s="262"/>
      <c r="J3" s="262"/>
      <c r="K3" s="262"/>
      <c r="L3" s="262"/>
      <c r="M3" s="262"/>
      <c r="N3" s="288"/>
      <c r="O3" s="290"/>
    </row>
    <row r="4" spans="1:15" ht="14.25" customHeight="1" x14ac:dyDescent="0.25">
      <c r="A4" s="275" t="s">
        <v>130</v>
      </c>
      <c r="B4" s="1" t="s">
        <v>5</v>
      </c>
      <c r="C4" s="1"/>
      <c r="D4" s="2">
        <v>20</v>
      </c>
      <c r="E4" s="22"/>
      <c r="F4" s="22">
        <v>20</v>
      </c>
      <c r="G4" s="11" t="s">
        <v>6</v>
      </c>
      <c r="H4" s="23"/>
      <c r="I4" s="23"/>
      <c r="J4" s="23"/>
      <c r="K4" s="23">
        <v>23</v>
      </c>
      <c r="L4" s="24"/>
      <c r="M4" s="24"/>
      <c r="N4" s="27"/>
      <c r="O4" s="246"/>
    </row>
    <row r="5" spans="1:15" ht="15" customHeight="1" x14ac:dyDescent="0.25">
      <c r="A5" s="276"/>
      <c r="B5" s="3" t="s">
        <v>7</v>
      </c>
      <c r="C5" s="4"/>
      <c r="D5" s="2">
        <v>75</v>
      </c>
      <c r="E5" s="26"/>
      <c r="F5" s="26">
        <v>75</v>
      </c>
      <c r="G5" s="9" t="s">
        <v>8</v>
      </c>
      <c r="H5" s="27"/>
      <c r="I5" s="27"/>
      <c r="J5" s="27"/>
      <c r="K5" s="27"/>
      <c r="L5" s="25"/>
      <c r="M5" s="25"/>
      <c r="N5" s="27"/>
      <c r="O5" s="242"/>
    </row>
    <row r="6" spans="1:15" x14ac:dyDescent="0.25">
      <c r="A6" s="276"/>
      <c r="B6" s="28" t="s">
        <v>9</v>
      </c>
      <c r="C6" s="29"/>
      <c r="D6" s="30">
        <v>40</v>
      </c>
      <c r="E6" s="31"/>
      <c r="F6" s="31">
        <v>40</v>
      </c>
      <c r="G6" s="9" t="s">
        <v>6</v>
      </c>
      <c r="H6" s="32"/>
      <c r="I6" s="32"/>
      <c r="J6" s="33"/>
      <c r="K6" s="32">
        <v>37</v>
      </c>
      <c r="L6" s="29"/>
      <c r="M6" s="29"/>
      <c r="N6" s="27"/>
      <c r="O6" s="242"/>
    </row>
    <row r="7" spans="1:15" x14ac:dyDescent="0.25">
      <c r="A7" s="276"/>
      <c r="B7" s="28" t="s">
        <v>12</v>
      </c>
      <c r="C7" s="29"/>
      <c r="D7" s="30">
        <v>30</v>
      </c>
      <c r="E7" s="31"/>
      <c r="F7" s="31">
        <v>50</v>
      </c>
      <c r="G7" s="9" t="s">
        <v>13</v>
      </c>
      <c r="H7" s="122"/>
      <c r="I7" s="5"/>
      <c r="J7" s="32"/>
      <c r="K7" s="32"/>
      <c r="L7" s="29"/>
      <c r="M7" s="29"/>
      <c r="N7" s="27"/>
      <c r="O7" s="242"/>
    </row>
    <row r="8" spans="1:15" x14ac:dyDescent="0.25">
      <c r="A8" s="276"/>
      <c r="B8" s="28" t="s">
        <v>19</v>
      </c>
      <c r="C8" s="29"/>
      <c r="D8" s="30">
        <v>10</v>
      </c>
      <c r="E8" s="31"/>
      <c r="F8" s="31">
        <v>10</v>
      </c>
      <c r="G8" s="9" t="s">
        <v>20</v>
      </c>
      <c r="H8" s="122"/>
      <c r="I8" s="5"/>
      <c r="J8" s="32"/>
      <c r="K8" s="32"/>
      <c r="L8" s="29"/>
      <c r="M8" s="29"/>
      <c r="N8" s="27"/>
      <c r="O8" s="242"/>
    </row>
    <row r="9" spans="1:15" x14ac:dyDescent="0.25">
      <c r="A9" s="276"/>
      <c r="B9" s="28" t="s">
        <v>21</v>
      </c>
      <c r="C9" s="29"/>
      <c r="D9" s="30"/>
      <c r="E9" s="31"/>
      <c r="F9" s="31">
        <v>10</v>
      </c>
      <c r="G9" s="9" t="s">
        <v>11</v>
      </c>
      <c r="H9" s="122"/>
      <c r="I9" s="5"/>
      <c r="J9" s="32"/>
      <c r="K9" s="32"/>
      <c r="L9" s="29"/>
      <c r="M9" s="29"/>
      <c r="N9" s="27"/>
      <c r="O9" s="242"/>
    </row>
    <row r="10" spans="1:15" x14ac:dyDescent="0.25">
      <c r="A10" s="276"/>
      <c r="B10" s="28" t="s">
        <v>22</v>
      </c>
      <c r="C10" s="29"/>
      <c r="D10" s="30">
        <v>37</v>
      </c>
      <c r="E10" s="31"/>
      <c r="F10" s="31">
        <v>10</v>
      </c>
      <c r="G10" s="9" t="s">
        <v>8</v>
      </c>
      <c r="H10" s="122"/>
      <c r="I10" s="5"/>
      <c r="J10" s="32"/>
      <c r="K10" s="32"/>
      <c r="L10" s="29"/>
      <c r="M10" s="29"/>
      <c r="N10" s="27"/>
      <c r="O10" s="242"/>
    </row>
    <row r="11" spans="1:15" x14ac:dyDescent="0.25">
      <c r="A11" s="276"/>
      <c r="B11" s="135" t="s">
        <v>25</v>
      </c>
      <c r="C11" s="35"/>
      <c r="D11" s="36">
        <v>50</v>
      </c>
      <c r="E11" s="37"/>
      <c r="F11" s="37">
        <v>50</v>
      </c>
      <c r="G11" s="3" t="s">
        <v>26</v>
      </c>
      <c r="H11" s="124"/>
      <c r="I11" s="7"/>
      <c r="J11" s="38"/>
      <c r="K11" s="38">
        <v>50</v>
      </c>
      <c r="L11" s="35"/>
      <c r="M11" s="35"/>
      <c r="N11" s="27"/>
      <c r="O11" s="242"/>
    </row>
    <row r="12" spans="1:15" x14ac:dyDescent="0.25">
      <c r="A12" s="276"/>
      <c r="B12" s="135" t="s">
        <v>27</v>
      </c>
      <c r="C12" s="35"/>
      <c r="D12" s="36">
        <v>20</v>
      </c>
      <c r="E12" s="37"/>
      <c r="F12" s="37">
        <v>20</v>
      </c>
      <c r="G12" s="9" t="s">
        <v>11</v>
      </c>
      <c r="H12" s="123"/>
      <c r="I12" s="6"/>
      <c r="J12" s="38"/>
      <c r="K12" s="38">
        <v>15</v>
      </c>
      <c r="L12" s="35"/>
      <c r="M12" s="35"/>
      <c r="N12" s="27"/>
      <c r="O12" s="242"/>
    </row>
    <row r="13" spans="1:15" x14ac:dyDescent="0.25">
      <c r="A13" s="276"/>
      <c r="B13" s="135" t="s">
        <v>30</v>
      </c>
      <c r="C13" s="29"/>
      <c r="D13" s="30">
        <v>30</v>
      </c>
      <c r="E13" s="31"/>
      <c r="F13" s="31">
        <v>30</v>
      </c>
      <c r="G13" s="3" t="s">
        <v>8</v>
      </c>
      <c r="H13" s="124"/>
      <c r="I13" s="8"/>
      <c r="J13" s="131"/>
      <c r="K13" s="131">
        <v>30</v>
      </c>
      <c r="L13" s="35"/>
      <c r="M13" s="35"/>
      <c r="N13" s="27"/>
      <c r="O13" s="242"/>
    </row>
    <row r="14" spans="1:15" x14ac:dyDescent="0.25">
      <c r="A14" s="276"/>
      <c r="B14" s="39" t="s">
        <v>31</v>
      </c>
      <c r="C14" s="40"/>
      <c r="D14" s="41"/>
      <c r="E14" s="117"/>
      <c r="F14" s="117">
        <v>40</v>
      </c>
      <c r="G14" s="3" t="s">
        <v>13</v>
      </c>
      <c r="H14" s="124"/>
      <c r="I14" s="8"/>
      <c r="J14" s="131"/>
      <c r="K14" s="131">
        <v>40</v>
      </c>
      <c r="L14" s="35"/>
      <c r="M14" s="35"/>
      <c r="N14" s="27"/>
      <c r="O14" s="242"/>
    </row>
    <row r="15" spans="1:15" x14ac:dyDescent="0.25">
      <c r="A15" s="276"/>
      <c r="B15" s="135" t="s">
        <v>32</v>
      </c>
      <c r="C15" s="35"/>
      <c r="D15" s="36">
        <v>50</v>
      </c>
      <c r="E15" s="37"/>
      <c r="F15" s="37">
        <v>46</v>
      </c>
      <c r="G15" s="3" t="s">
        <v>6</v>
      </c>
      <c r="H15" s="124"/>
      <c r="I15" s="7"/>
      <c r="J15" s="38"/>
      <c r="K15" s="38">
        <v>46</v>
      </c>
      <c r="L15" s="219"/>
      <c r="M15" s="35">
        <v>46</v>
      </c>
      <c r="N15" s="27"/>
      <c r="O15" s="25" t="s">
        <v>160</v>
      </c>
    </row>
    <row r="16" spans="1:15" x14ac:dyDescent="0.25">
      <c r="A16" s="276"/>
      <c r="B16" s="135" t="s">
        <v>33</v>
      </c>
      <c r="C16" s="35"/>
      <c r="D16" s="36">
        <v>50</v>
      </c>
      <c r="E16" s="37"/>
      <c r="F16" s="37">
        <v>50</v>
      </c>
      <c r="G16" s="3" t="s">
        <v>26</v>
      </c>
      <c r="H16" s="124"/>
      <c r="I16" s="7"/>
      <c r="J16" s="38"/>
      <c r="K16" s="38">
        <v>50</v>
      </c>
      <c r="L16" s="35"/>
      <c r="M16" s="35"/>
      <c r="N16" s="27"/>
      <c r="O16" s="242"/>
    </row>
    <row r="17" spans="1:20" x14ac:dyDescent="0.25">
      <c r="A17" s="276"/>
      <c r="B17" s="135" t="s">
        <v>35</v>
      </c>
      <c r="C17" s="35"/>
      <c r="D17" s="36"/>
      <c r="E17" s="37"/>
      <c r="F17" s="37">
        <v>11</v>
      </c>
      <c r="G17" s="3" t="s">
        <v>36</v>
      </c>
      <c r="H17" s="124"/>
      <c r="I17" s="7"/>
      <c r="J17" s="38"/>
      <c r="K17" s="38">
        <v>11</v>
      </c>
      <c r="L17" s="35"/>
      <c r="M17" s="35"/>
      <c r="N17" s="27"/>
      <c r="O17" s="242"/>
    </row>
    <row r="18" spans="1:20" x14ac:dyDescent="0.25">
      <c r="A18" s="276"/>
      <c r="B18" s="135" t="s">
        <v>43</v>
      </c>
      <c r="C18" s="35"/>
      <c r="D18" s="36">
        <v>40</v>
      </c>
      <c r="E18" s="37"/>
      <c r="F18" s="37">
        <v>40</v>
      </c>
      <c r="G18" s="3" t="s">
        <v>44</v>
      </c>
      <c r="H18" s="124"/>
      <c r="I18" s="7"/>
      <c r="J18" s="38"/>
      <c r="K18" s="38">
        <v>40</v>
      </c>
      <c r="L18" s="35"/>
      <c r="M18" s="35"/>
      <c r="N18" s="27"/>
      <c r="O18" s="242"/>
    </row>
    <row r="19" spans="1:20" ht="16.5" thickBot="1" x14ac:dyDescent="0.3">
      <c r="A19" s="276"/>
      <c r="B19" s="136" t="s">
        <v>124</v>
      </c>
      <c r="C19" s="35"/>
      <c r="D19" s="36"/>
      <c r="E19" s="37"/>
      <c r="F19" s="37"/>
      <c r="G19" s="47"/>
      <c r="H19" s="38"/>
      <c r="I19" s="38"/>
      <c r="J19" s="38"/>
      <c r="K19" s="38"/>
      <c r="L19" s="35"/>
      <c r="M19" s="35"/>
      <c r="N19" s="27"/>
      <c r="O19" s="253"/>
    </row>
    <row r="20" spans="1:20" ht="16.5" thickBot="1" x14ac:dyDescent="0.3">
      <c r="A20" s="277"/>
      <c r="B20" s="48" t="s">
        <v>45</v>
      </c>
      <c r="C20" s="49"/>
      <c r="D20" s="49"/>
      <c r="E20" s="49">
        <f>SUM(E4:E19)</f>
        <v>0</v>
      </c>
      <c r="F20" s="49">
        <f>SUM(F4:F19)</f>
        <v>502</v>
      </c>
      <c r="G20" s="50"/>
      <c r="H20" s="51"/>
      <c r="I20" s="51"/>
      <c r="J20" s="137">
        <f>SUM(J4:J19)</f>
        <v>0</v>
      </c>
      <c r="K20" s="49">
        <f>SUM(K4:K19)</f>
        <v>342</v>
      </c>
      <c r="L20" s="137"/>
      <c r="M20" s="137">
        <f>SUM(M4:M19)</f>
        <v>46</v>
      </c>
      <c r="N20" s="232"/>
      <c r="O20" s="252"/>
    </row>
    <row r="21" spans="1:20" x14ac:dyDescent="0.25">
      <c r="A21" s="272" t="s">
        <v>46</v>
      </c>
      <c r="B21" s="53"/>
      <c r="C21" s="40"/>
      <c r="D21" s="54"/>
      <c r="E21" s="117"/>
      <c r="F21" s="117"/>
      <c r="G21" s="55"/>
      <c r="H21" s="57"/>
      <c r="I21" s="224"/>
      <c r="J21" s="57"/>
      <c r="K21" s="224"/>
      <c r="L21" s="57"/>
      <c r="M21" s="224"/>
      <c r="N21" s="56"/>
      <c r="O21" s="247"/>
    </row>
    <row r="22" spans="1:20" x14ac:dyDescent="0.25">
      <c r="A22" s="273"/>
      <c r="B22" s="59" t="s">
        <v>47</v>
      </c>
      <c r="C22" s="40" t="s">
        <v>48</v>
      </c>
      <c r="D22" s="41"/>
      <c r="E22" s="117"/>
      <c r="F22" s="117">
        <v>1</v>
      </c>
      <c r="G22" s="5" t="s">
        <v>49</v>
      </c>
      <c r="H22" s="117"/>
      <c r="I22" s="225"/>
      <c r="J22" s="117"/>
      <c r="K22" s="225">
        <v>1</v>
      </c>
      <c r="L22" s="117"/>
      <c r="M22" s="225"/>
      <c r="N22" s="60"/>
      <c r="O22" s="243"/>
    </row>
    <row r="23" spans="1:20" x14ac:dyDescent="0.25">
      <c r="A23" s="273"/>
      <c r="B23" s="59" t="s">
        <v>50</v>
      </c>
      <c r="C23" s="40" t="s">
        <v>48</v>
      </c>
      <c r="D23" s="41"/>
      <c r="E23" s="117"/>
      <c r="F23" s="117">
        <v>2</v>
      </c>
      <c r="G23" s="5" t="s">
        <v>11</v>
      </c>
      <c r="H23" s="117"/>
      <c r="I23" s="225"/>
      <c r="J23" s="117"/>
      <c r="K23" s="225"/>
      <c r="L23" s="117"/>
      <c r="M23" s="225"/>
      <c r="N23" s="60"/>
      <c r="O23" s="243"/>
    </row>
    <row r="24" spans="1:20" x14ac:dyDescent="0.25">
      <c r="A24" s="273"/>
      <c r="B24" s="59" t="s">
        <v>51</v>
      </c>
      <c r="C24" s="40" t="s">
        <v>48</v>
      </c>
      <c r="D24" s="41"/>
      <c r="E24" s="117"/>
      <c r="F24" s="117">
        <v>1</v>
      </c>
      <c r="G24" s="5" t="s">
        <v>11</v>
      </c>
      <c r="H24" s="117"/>
      <c r="I24" s="225"/>
      <c r="J24" s="117"/>
      <c r="K24" s="225"/>
      <c r="L24" s="117"/>
      <c r="M24" s="225"/>
      <c r="N24" s="60"/>
      <c r="O24" s="243"/>
    </row>
    <row r="25" spans="1:20" ht="15" customHeight="1" x14ac:dyDescent="0.25">
      <c r="A25" s="273"/>
      <c r="B25" s="39" t="s">
        <v>54</v>
      </c>
      <c r="C25" s="40" t="s">
        <v>48</v>
      </c>
      <c r="D25" s="41"/>
      <c r="E25" s="117"/>
      <c r="F25" s="117">
        <v>1</v>
      </c>
      <c r="G25" s="5" t="s">
        <v>13</v>
      </c>
      <c r="H25" s="117"/>
      <c r="I25" s="226"/>
      <c r="J25" s="117"/>
      <c r="K25" s="226"/>
      <c r="L25" s="62"/>
      <c r="M25" s="226"/>
      <c r="N25" s="61"/>
      <c r="O25" s="243"/>
      <c r="P25" s="63"/>
      <c r="Q25" s="63"/>
      <c r="R25" s="63"/>
      <c r="S25" s="63"/>
      <c r="T25" s="63"/>
    </row>
    <row r="26" spans="1:20" ht="15" customHeight="1" x14ac:dyDescent="0.25">
      <c r="A26" s="273"/>
      <c r="B26" s="64" t="s">
        <v>55</v>
      </c>
      <c r="C26" s="40" t="s">
        <v>48</v>
      </c>
      <c r="D26" s="41"/>
      <c r="E26" s="25"/>
      <c r="F26" s="25">
        <v>1</v>
      </c>
      <c r="G26" s="5" t="s">
        <v>49</v>
      </c>
      <c r="H26" s="117"/>
      <c r="I26" s="226"/>
      <c r="J26" s="117"/>
      <c r="K26" s="226"/>
      <c r="L26" s="62"/>
      <c r="M26" s="226"/>
      <c r="N26" s="61"/>
      <c r="O26" s="243"/>
      <c r="P26" s="63"/>
      <c r="Q26" s="63"/>
      <c r="R26" s="63"/>
      <c r="S26" s="63"/>
      <c r="T26" s="63"/>
    </row>
    <row r="27" spans="1:20" ht="15" customHeight="1" x14ac:dyDescent="0.25">
      <c r="A27" s="273"/>
      <c r="B27" s="39" t="s">
        <v>56</v>
      </c>
      <c r="C27" s="40" t="s">
        <v>57</v>
      </c>
      <c r="D27" s="41"/>
      <c r="E27" s="117"/>
      <c r="F27" s="117">
        <v>1</v>
      </c>
      <c r="G27" s="5" t="s">
        <v>58</v>
      </c>
      <c r="H27" s="62"/>
      <c r="I27" s="226"/>
      <c r="J27" s="62"/>
      <c r="K27" s="226"/>
      <c r="L27" s="62"/>
      <c r="M27" s="226"/>
      <c r="N27" s="61"/>
      <c r="O27" s="243"/>
      <c r="P27" s="63"/>
      <c r="Q27" s="63"/>
      <c r="R27" s="63"/>
      <c r="S27" s="63"/>
      <c r="T27" s="63"/>
    </row>
    <row r="28" spans="1:20" ht="15" customHeight="1" x14ac:dyDescent="0.25">
      <c r="A28" s="273"/>
      <c r="B28" s="39" t="s">
        <v>59</v>
      </c>
      <c r="C28" s="40" t="s">
        <v>57</v>
      </c>
      <c r="D28" s="41"/>
      <c r="E28" s="117"/>
      <c r="F28" s="117">
        <v>1</v>
      </c>
      <c r="G28" s="5" t="s">
        <v>49</v>
      </c>
      <c r="H28" s="62"/>
      <c r="I28" s="226"/>
      <c r="J28" s="62"/>
      <c r="K28" s="226"/>
      <c r="L28" s="62"/>
      <c r="M28" s="226"/>
      <c r="N28" s="61"/>
      <c r="O28" s="243"/>
      <c r="P28" s="63"/>
      <c r="Q28" s="63"/>
      <c r="R28" s="63"/>
      <c r="S28" s="63"/>
      <c r="T28" s="63"/>
    </row>
    <row r="29" spans="1:20" ht="15" customHeight="1" x14ac:dyDescent="0.25">
      <c r="A29" s="273"/>
      <c r="B29" s="39" t="s">
        <v>60</v>
      </c>
      <c r="C29" s="40" t="s">
        <v>48</v>
      </c>
      <c r="D29" s="41"/>
      <c r="E29" s="117"/>
      <c r="F29" s="117">
        <v>11</v>
      </c>
      <c r="G29" s="5" t="s">
        <v>18</v>
      </c>
      <c r="H29" s="62"/>
      <c r="I29" s="226"/>
      <c r="J29" s="62"/>
      <c r="K29" s="226"/>
      <c r="L29" s="62"/>
      <c r="M29" s="226"/>
      <c r="N29" s="61"/>
      <c r="O29" s="243"/>
      <c r="P29" s="63"/>
      <c r="Q29" s="63"/>
      <c r="R29" s="63"/>
      <c r="S29" s="63"/>
      <c r="T29" s="63"/>
    </row>
    <row r="30" spans="1:20" ht="15" customHeight="1" x14ac:dyDescent="0.25">
      <c r="A30" s="273"/>
      <c r="B30" s="39" t="s">
        <v>32</v>
      </c>
      <c r="C30" s="40" t="s">
        <v>48</v>
      </c>
      <c r="D30" s="41"/>
      <c r="E30" s="117"/>
      <c r="F30" s="117">
        <v>4</v>
      </c>
      <c r="G30" s="5" t="s">
        <v>6</v>
      </c>
      <c r="H30" s="62"/>
      <c r="I30" s="226"/>
      <c r="J30" s="62"/>
      <c r="K30" s="226">
        <v>4</v>
      </c>
      <c r="L30" s="62"/>
      <c r="M30" s="226">
        <v>4</v>
      </c>
      <c r="N30" s="61"/>
      <c r="O30" s="25" t="s">
        <v>159</v>
      </c>
      <c r="P30" s="63"/>
      <c r="Q30" s="63"/>
      <c r="R30" s="63"/>
      <c r="S30" s="63"/>
      <c r="T30" s="63"/>
    </row>
    <row r="31" spans="1:20" ht="15" customHeight="1" x14ac:dyDescent="0.25">
      <c r="A31" s="273"/>
      <c r="B31" s="39" t="s">
        <v>61</v>
      </c>
      <c r="C31" s="40" t="s">
        <v>57</v>
      </c>
      <c r="D31" s="41"/>
      <c r="E31" s="117"/>
      <c r="F31" s="117">
        <v>16</v>
      </c>
      <c r="G31" s="5" t="s">
        <v>13</v>
      </c>
      <c r="H31" s="62"/>
      <c r="I31" s="226"/>
      <c r="J31" s="62"/>
      <c r="K31" s="226">
        <v>16</v>
      </c>
      <c r="L31" s="62"/>
      <c r="M31" s="226">
        <v>16</v>
      </c>
      <c r="N31" s="61"/>
      <c r="O31" s="243" t="s">
        <v>156</v>
      </c>
      <c r="P31" s="63"/>
      <c r="Q31" s="63"/>
      <c r="R31" s="63"/>
      <c r="S31" s="63"/>
      <c r="T31" s="63"/>
    </row>
    <row r="32" spans="1:20" ht="15" customHeight="1" x14ac:dyDescent="0.25">
      <c r="A32" s="273"/>
      <c r="B32" s="39" t="s">
        <v>62</v>
      </c>
      <c r="C32" s="65" t="s">
        <v>63</v>
      </c>
      <c r="D32" s="41"/>
      <c r="E32" s="117"/>
      <c r="F32" s="60">
        <v>20</v>
      </c>
      <c r="G32" s="222" t="s">
        <v>64</v>
      </c>
      <c r="H32" s="228"/>
      <c r="I32" s="230"/>
      <c r="J32" s="228"/>
      <c r="K32" s="226">
        <v>16</v>
      </c>
      <c r="L32" s="62"/>
      <c r="M32" s="226">
        <v>16</v>
      </c>
      <c r="N32" s="61"/>
      <c r="O32" s="243" t="s">
        <v>155</v>
      </c>
      <c r="P32" s="63"/>
      <c r="Q32" s="63"/>
      <c r="R32" s="63"/>
      <c r="S32" s="63"/>
      <c r="T32" s="63"/>
    </row>
    <row r="33" spans="1:20" ht="15" customHeight="1" x14ac:dyDescent="0.25">
      <c r="A33" s="273"/>
      <c r="B33" s="39" t="s">
        <v>65</v>
      </c>
      <c r="C33" s="65" t="s">
        <v>63</v>
      </c>
      <c r="D33" s="68"/>
      <c r="E33" s="117"/>
      <c r="F33" s="60">
        <v>26</v>
      </c>
      <c r="G33" s="223" t="s">
        <v>128</v>
      </c>
      <c r="H33" s="228"/>
      <c r="I33" s="230"/>
      <c r="J33" s="228"/>
      <c r="K33" s="226">
        <v>26</v>
      </c>
      <c r="L33" s="62"/>
      <c r="M33" s="226">
        <v>26</v>
      </c>
      <c r="N33" s="61"/>
      <c r="O33" s="243"/>
      <c r="P33" s="63"/>
      <c r="Q33" s="63"/>
      <c r="R33" s="63"/>
      <c r="S33" s="63"/>
      <c r="T33" s="63"/>
    </row>
    <row r="34" spans="1:20" ht="15" customHeight="1" x14ac:dyDescent="0.25">
      <c r="A34" s="273"/>
      <c r="B34" s="39" t="s">
        <v>66</v>
      </c>
      <c r="C34" s="65" t="s">
        <v>63</v>
      </c>
      <c r="D34" s="68"/>
      <c r="E34" s="117"/>
      <c r="F34" s="60">
        <v>20</v>
      </c>
      <c r="G34" s="223" t="s">
        <v>128</v>
      </c>
      <c r="H34" s="228"/>
      <c r="I34" s="230"/>
      <c r="J34" s="228"/>
      <c r="K34" s="226">
        <v>20</v>
      </c>
      <c r="L34" s="62"/>
      <c r="M34" s="226"/>
      <c r="N34" s="61"/>
      <c r="O34" s="243"/>
      <c r="P34" s="63"/>
      <c r="Q34" s="63"/>
      <c r="R34" s="63"/>
      <c r="S34" s="63"/>
      <c r="T34" s="63"/>
    </row>
    <row r="35" spans="1:20" ht="15" customHeight="1" x14ac:dyDescent="0.25">
      <c r="A35" s="273"/>
      <c r="B35" s="39" t="s">
        <v>66</v>
      </c>
      <c r="C35" s="65" t="s">
        <v>48</v>
      </c>
      <c r="D35" s="68"/>
      <c r="E35" s="117"/>
      <c r="F35" s="117">
        <v>2</v>
      </c>
      <c r="G35" s="94" t="s">
        <v>128</v>
      </c>
      <c r="H35" s="117"/>
      <c r="I35" s="225"/>
      <c r="J35" s="117"/>
      <c r="K35" s="225"/>
      <c r="L35" s="117"/>
      <c r="M35" s="225"/>
      <c r="N35" s="60"/>
      <c r="O35" s="243"/>
      <c r="P35" s="63"/>
      <c r="Q35" s="63"/>
      <c r="R35" s="63"/>
      <c r="S35" s="63"/>
      <c r="T35" s="63"/>
    </row>
    <row r="36" spans="1:20" ht="15" customHeight="1" thickBot="1" x14ac:dyDescent="0.3">
      <c r="A36" s="273"/>
      <c r="B36" s="39" t="s">
        <v>77</v>
      </c>
      <c r="C36" s="71" t="s">
        <v>63</v>
      </c>
      <c r="D36" s="72"/>
      <c r="E36" s="70"/>
      <c r="F36" s="70">
        <v>13</v>
      </c>
      <c r="G36" s="5" t="s">
        <v>78</v>
      </c>
      <c r="H36" s="229"/>
      <c r="I36" s="227"/>
      <c r="J36" s="229"/>
      <c r="K36" s="227">
        <v>13</v>
      </c>
      <c r="L36" s="229"/>
      <c r="M36" s="227">
        <v>13</v>
      </c>
      <c r="N36" s="239"/>
      <c r="O36" s="248" t="s">
        <v>158</v>
      </c>
      <c r="P36" s="63"/>
      <c r="Q36" s="63"/>
      <c r="R36" s="63"/>
      <c r="S36" s="63"/>
      <c r="T36" s="63"/>
    </row>
    <row r="37" spans="1:20" ht="15" customHeight="1" thickBot="1" x14ac:dyDescent="0.3">
      <c r="A37" s="274"/>
      <c r="B37" s="48" t="s">
        <v>45</v>
      </c>
      <c r="C37" s="49"/>
      <c r="D37" s="49"/>
      <c r="E37" s="49">
        <f>SUM(E22:E36)</f>
        <v>0</v>
      </c>
      <c r="F37" s="49">
        <f>SUM(F22:F36)</f>
        <v>120</v>
      </c>
      <c r="G37" s="50"/>
      <c r="H37" s="51"/>
      <c r="I37" s="51"/>
      <c r="J37" s="51"/>
      <c r="K37" s="73">
        <f>SUM(K21:K36)</f>
        <v>96</v>
      </c>
      <c r="L37" s="51"/>
      <c r="M37" s="51">
        <f>SUM(M21:M36)</f>
        <v>75</v>
      </c>
      <c r="N37" s="51"/>
      <c r="O37" s="251"/>
      <c r="P37" s="63"/>
      <c r="Q37" s="63"/>
      <c r="R37" s="63"/>
      <c r="S37" s="63"/>
      <c r="T37" s="63"/>
    </row>
    <row r="38" spans="1:20" ht="15" customHeight="1" x14ac:dyDescent="0.25">
      <c r="A38" s="273"/>
      <c r="B38" s="64" t="s">
        <v>85</v>
      </c>
      <c r="C38" s="40" t="s">
        <v>48</v>
      </c>
      <c r="D38" s="41"/>
      <c r="E38" s="25"/>
      <c r="F38" s="25">
        <v>5</v>
      </c>
      <c r="G38" s="79" t="s">
        <v>13</v>
      </c>
      <c r="H38" s="80"/>
      <c r="I38" s="80"/>
      <c r="J38" s="38"/>
      <c r="K38" s="38"/>
      <c r="L38" s="25"/>
      <c r="M38" s="78"/>
      <c r="N38" s="27"/>
      <c r="O38" s="254"/>
      <c r="P38" s="63"/>
      <c r="Q38" s="63"/>
      <c r="R38" s="63"/>
      <c r="S38" s="63"/>
      <c r="T38" s="63"/>
    </row>
    <row r="39" spans="1:20" ht="15" customHeight="1" x14ac:dyDescent="0.25">
      <c r="A39" s="273"/>
      <c r="B39" s="64" t="s">
        <v>86</v>
      </c>
      <c r="C39" s="40" t="s">
        <v>48</v>
      </c>
      <c r="D39" s="41"/>
      <c r="E39" s="25"/>
      <c r="F39" s="25">
        <v>1</v>
      </c>
      <c r="G39" s="79" t="s">
        <v>6</v>
      </c>
      <c r="H39" s="80"/>
      <c r="I39" s="80"/>
      <c r="J39" s="38"/>
      <c r="K39" s="38"/>
      <c r="L39" s="25"/>
      <c r="M39" s="78"/>
      <c r="N39" s="27"/>
      <c r="O39" s="244"/>
      <c r="P39" s="63"/>
      <c r="Q39" s="63"/>
      <c r="R39" s="63"/>
      <c r="S39" s="63"/>
      <c r="T39" s="63"/>
    </row>
    <row r="40" spans="1:20" ht="15" customHeight="1" x14ac:dyDescent="0.25">
      <c r="A40" s="273"/>
      <c r="B40" s="64" t="s">
        <v>90</v>
      </c>
      <c r="C40" s="40" t="s">
        <v>48</v>
      </c>
      <c r="D40" s="41"/>
      <c r="E40" s="25"/>
      <c r="F40" s="25">
        <v>3</v>
      </c>
      <c r="G40" s="79" t="s">
        <v>81</v>
      </c>
      <c r="H40" s="80"/>
      <c r="I40" s="80"/>
      <c r="J40" s="38"/>
      <c r="K40" s="38"/>
      <c r="L40" s="25"/>
      <c r="M40" s="78"/>
      <c r="N40" s="27"/>
      <c r="O40" s="244"/>
      <c r="P40" s="63"/>
      <c r="Q40" s="63"/>
      <c r="R40" s="63"/>
      <c r="S40" s="63"/>
      <c r="T40" s="63"/>
    </row>
    <row r="41" spans="1:20" ht="15" customHeight="1" x14ac:dyDescent="0.25">
      <c r="A41" s="273"/>
      <c r="B41" s="64" t="s">
        <v>90</v>
      </c>
      <c r="C41" s="40" t="s">
        <v>48</v>
      </c>
      <c r="D41" s="41"/>
      <c r="E41" s="25"/>
      <c r="F41" s="25">
        <v>5</v>
      </c>
      <c r="G41" s="79" t="s">
        <v>81</v>
      </c>
      <c r="H41" s="80"/>
      <c r="I41" s="80"/>
      <c r="J41" s="38"/>
      <c r="K41" s="38"/>
      <c r="L41" s="25"/>
      <c r="M41" s="78"/>
      <c r="N41" s="27" t="s">
        <v>91</v>
      </c>
      <c r="O41" s="244"/>
      <c r="P41" s="63"/>
      <c r="Q41" s="63"/>
      <c r="R41" s="63"/>
      <c r="S41" s="63"/>
      <c r="T41" s="63"/>
    </row>
    <row r="42" spans="1:20" ht="15" customHeight="1" x14ac:dyDescent="0.25">
      <c r="A42" s="273"/>
      <c r="B42" s="64" t="s">
        <v>92</v>
      </c>
      <c r="C42" s="40" t="s">
        <v>48</v>
      </c>
      <c r="D42" s="41"/>
      <c r="E42" s="25"/>
      <c r="F42" s="25">
        <v>1</v>
      </c>
      <c r="G42" s="79" t="s">
        <v>81</v>
      </c>
      <c r="H42" s="80"/>
      <c r="I42" s="80"/>
      <c r="J42" s="38"/>
      <c r="K42" s="38"/>
      <c r="L42" s="25"/>
      <c r="M42" s="78"/>
      <c r="N42" s="27"/>
      <c r="O42" s="244"/>
      <c r="P42" s="63"/>
      <c r="Q42" s="63"/>
      <c r="R42" s="63"/>
      <c r="S42" s="63"/>
      <c r="T42" s="63"/>
    </row>
    <row r="43" spans="1:20" ht="15" customHeight="1" x14ac:dyDescent="0.25">
      <c r="A43" s="273"/>
      <c r="B43" s="64" t="s">
        <v>93</v>
      </c>
      <c r="C43" s="40" t="s">
        <v>48</v>
      </c>
      <c r="D43" s="41"/>
      <c r="E43" s="25"/>
      <c r="F43" s="25">
        <v>8</v>
      </c>
      <c r="G43" s="79" t="s">
        <v>58</v>
      </c>
      <c r="H43" s="80"/>
      <c r="I43" s="80"/>
      <c r="J43" s="38"/>
      <c r="K43" s="38"/>
      <c r="L43" s="25"/>
      <c r="M43" s="78"/>
      <c r="N43" s="27"/>
      <c r="O43" s="244"/>
      <c r="P43" s="63"/>
      <c r="Q43" s="63"/>
      <c r="R43" s="63"/>
      <c r="S43" s="63"/>
      <c r="T43" s="63"/>
    </row>
    <row r="44" spans="1:20" ht="15" customHeight="1" x14ac:dyDescent="0.25">
      <c r="A44" s="273"/>
      <c r="B44" s="64" t="s">
        <v>94</v>
      </c>
      <c r="C44" s="40" t="s">
        <v>48</v>
      </c>
      <c r="D44" s="41"/>
      <c r="E44" s="25"/>
      <c r="F44" s="25">
        <v>3</v>
      </c>
      <c r="G44" s="79" t="s">
        <v>6</v>
      </c>
      <c r="H44" s="80"/>
      <c r="I44" s="80"/>
      <c r="J44" s="38"/>
      <c r="K44" s="38"/>
      <c r="L44" s="25"/>
      <c r="M44" s="78"/>
      <c r="N44" s="27"/>
      <c r="O44" s="244"/>
      <c r="P44" s="63"/>
      <c r="Q44" s="63"/>
      <c r="R44" s="63"/>
      <c r="S44" s="63"/>
      <c r="T44" s="63"/>
    </row>
    <row r="45" spans="1:20" ht="15" customHeight="1" x14ac:dyDescent="0.25">
      <c r="A45" s="273"/>
      <c r="B45" s="64" t="s">
        <v>95</v>
      </c>
      <c r="C45" s="40" t="s">
        <v>48</v>
      </c>
      <c r="D45" s="41"/>
      <c r="E45" s="25"/>
      <c r="F45" s="25">
        <v>1</v>
      </c>
      <c r="G45" s="79" t="s">
        <v>13</v>
      </c>
      <c r="H45" s="80"/>
      <c r="I45" s="80"/>
      <c r="J45" s="38"/>
      <c r="K45" s="38"/>
      <c r="L45" s="25"/>
      <c r="M45" s="78"/>
      <c r="N45" s="27" t="s">
        <v>96</v>
      </c>
      <c r="O45" s="244"/>
      <c r="P45" s="63"/>
      <c r="Q45" s="63"/>
      <c r="R45" s="63"/>
      <c r="S45" s="63"/>
      <c r="T45" s="63"/>
    </row>
    <row r="46" spans="1:20" ht="15" customHeight="1" x14ac:dyDescent="0.25">
      <c r="A46" s="273"/>
      <c r="B46" s="64" t="s">
        <v>97</v>
      </c>
      <c r="C46" s="40" t="s">
        <v>48</v>
      </c>
      <c r="D46" s="41"/>
      <c r="E46" s="25"/>
      <c r="F46" s="25">
        <v>1</v>
      </c>
      <c r="G46" s="79" t="s">
        <v>13</v>
      </c>
      <c r="H46" s="80"/>
      <c r="I46" s="80"/>
      <c r="J46" s="38"/>
      <c r="K46" s="38"/>
      <c r="L46" s="25"/>
      <c r="M46" s="78"/>
      <c r="N46" s="27" t="s">
        <v>96</v>
      </c>
      <c r="O46" s="244"/>
      <c r="P46" s="63"/>
      <c r="Q46" s="63"/>
      <c r="R46" s="63"/>
      <c r="S46" s="63"/>
      <c r="T46" s="63"/>
    </row>
    <row r="47" spans="1:20" ht="15" customHeight="1" x14ac:dyDescent="0.25">
      <c r="A47" s="273"/>
      <c r="B47" s="64" t="s">
        <v>98</v>
      </c>
      <c r="C47" s="40" t="s">
        <v>48</v>
      </c>
      <c r="D47" s="41"/>
      <c r="E47" s="25"/>
      <c r="F47" s="25">
        <v>1</v>
      </c>
      <c r="G47" s="79" t="s">
        <v>29</v>
      </c>
      <c r="H47" s="80"/>
      <c r="I47" s="80"/>
      <c r="J47" s="38"/>
      <c r="K47" s="38"/>
      <c r="L47" s="25"/>
      <c r="M47" s="78"/>
      <c r="N47" s="27"/>
      <c r="O47" s="244"/>
      <c r="P47" s="63"/>
      <c r="Q47" s="63"/>
      <c r="R47" s="63"/>
      <c r="S47" s="63"/>
      <c r="T47" s="63"/>
    </row>
    <row r="48" spans="1:20" ht="15" customHeight="1" x14ac:dyDescent="0.25">
      <c r="A48" s="273"/>
      <c r="B48" s="64" t="s">
        <v>99</v>
      </c>
      <c r="C48" s="40" t="s">
        <v>48</v>
      </c>
      <c r="D48" s="41"/>
      <c r="E48" s="25"/>
      <c r="F48" s="25">
        <v>4</v>
      </c>
      <c r="G48" s="79" t="s">
        <v>26</v>
      </c>
      <c r="H48" s="80"/>
      <c r="I48" s="80"/>
      <c r="J48" s="38"/>
      <c r="K48" s="38"/>
      <c r="L48" s="25"/>
      <c r="M48" s="78"/>
      <c r="N48" s="27"/>
      <c r="O48" s="244"/>
      <c r="P48" s="63"/>
      <c r="Q48" s="63"/>
      <c r="R48" s="63"/>
      <c r="S48" s="63"/>
      <c r="T48" s="63"/>
    </row>
    <row r="49" spans="1:20" ht="15" customHeight="1" x14ac:dyDescent="0.25">
      <c r="A49" s="273"/>
      <c r="B49" s="64" t="s">
        <v>100</v>
      </c>
      <c r="C49" s="40" t="s">
        <v>48</v>
      </c>
      <c r="D49" s="41"/>
      <c r="E49" s="25"/>
      <c r="F49" s="25">
        <v>28</v>
      </c>
      <c r="G49" s="79" t="s">
        <v>11</v>
      </c>
      <c r="H49" s="80"/>
      <c r="I49" s="80"/>
      <c r="J49" s="38"/>
      <c r="K49" s="38">
        <v>28</v>
      </c>
      <c r="L49" s="25"/>
      <c r="M49" s="78">
        <v>28</v>
      </c>
      <c r="N49" s="27"/>
      <c r="O49" s="25" t="s">
        <v>157</v>
      </c>
      <c r="P49" s="63"/>
      <c r="Q49" s="63"/>
      <c r="R49" s="63"/>
      <c r="S49" s="63"/>
      <c r="T49" s="63"/>
    </row>
    <row r="50" spans="1:20" ht="15" customHeight="1" x14ac:dyDescent="0.25">
      <c r="A50" s="273"/>
      <c r="B50" s="64" t="s">
        <v>101</v>
      </c>
      <c r="C50" s="40" t="s">
        <v>48</v>
      </c>
      <c r="D50" s="41"/>
      <c r="E50" s="25"/>
      <c r="F50" s="25">
        <v>27</v>
      </c>
      <c r="G50" s="79" t="s">
        <v>13</v>
      </c>
      <c r="H50" s="80"/>
      <c r="I50" s="80"/>
      <c r="J50" s="38"/>
      <c r="K50" s="38">
        <v>27</v>
      </c>
      <c r="L50" s="25"/>
      <c r="M50" s="78"/>
      <c r="N50" s="27"/>
      <c r="O50" s="244"/>
      <c r="P50" s="63"/>
      <c r="Q50" s="63"/>
      <c r="R50" s="63"/>
      <c r="S50" s="63"/>
      <c r="T50" s="63"/>
    </row>
    <row r="51" spans="1:20" ht="15" customHeight="1" x14ac:dyDescent="0.25">
      <c r="A51" s="273"/>
      <c r="B51" s="64" t="s">
        <v>102</v>
      </c>
      <c r="C51" s="40" t="s">
        <v>48</v>
      </c>
      <c r="D51" s="41"/>
      <c r="E51" s="25"/>
      <c r="F51" s="25">
        <v>1</v>
      </c>
      <c r="G51" s="79" t="s">
        <v>11</v>
      </c>
      <c r="H51" s="80"/>
      <c r="I51" s="80"/>
      <c r="J51" s="38"/>
      <c r="K51" s="38">
        <v>1</v>
      </c>
      <c r="L51" s="25"/>
      <c r="M51" s="78"/>
      <c r="N51" s="27"/>
      <c r="O51" s="244"/>
      <c r="P51" s="63"/>
      <c r="Q51" s="63"/>
      <c r="R51" s="63"/>
      <c r="S51" s="63"/>
      <c r="T51" s="63"/>
    </row>
    <row r="52" spans="1:20" ht="15" customHeight="1" x14ac:dyDescent="0.25">
      <c r="A52" s="273"/>
      <c r="B52" s="64" t="s">
        <v>103</v>
      </c>
      <c r="C52" s="40" t="s">
        <v>48</v>
      </c>
      <c r="D52" s="41"/>
      <c r="E52" s="25"/>
      <c r="F52" s="25">
        <v>1</v>
      </c>
      <c r="G52" s="79" t="s">
        <v>11</v>
      </c>
      <c r="H52" s="80"/>
      <c r="I52" s="80"/>
      <c r="J52" s="38"/>
      <c r="K52" s="38">
        <v>1</v>
      </c>
      <c r="L52" s="25"/>
      <c r="M52" s="78"/>
      <c r="N52" s="27"/>
      <c r="O52" s="244"/>
      <c r="P52" s="63"/>
      <c r="Q52" s="63"/>
      <c r="R52" s="63"/>
      <c r="S52" s="63"/>
      <c r="T52" s="63"/>
    </row>
    <row r="53" spans="1:20" ht="15" customHeight="1" x14ac:dyDescent="0.25">
      <c r="A53" s="273"/>
      <c r="B53" s="64" t="s">
        <v>104</v>
      </c>
      <c r="C53" s="40" t="s">
        <v>48</v>
      </c>
      <c r="D53" s="41"/>
      <c r="E53" s="25"/>
      <c r="F53" s="25">
        <v>8</v>
      </c>
      <c r="G53" s="79" t="s">
        <v>6</v>
      </c>
      <c r="H53" s="80"/>
      <c r="I53" s="80"/>
      <c r="J53" s="38"/>
      <c r="K53" s="38">
        <v>8</v>
      </c>
      <c r="L53" s="25"/>
      <c r="M53" s="78"/>
      <c r="N53" s="27"/>
      <c r="O53" s="244"/>
      <c r="P53" s="63"/>
      <c r="Q53" s="63"/>
      <c r="R53" s="63"/>
      <c r="S53" s="63"/>
      <c r="T53" s="63"/>
    </row>
    <row r="54" spans="1:20" ht="15" customHeight="1" x14ac:dyDescent="0.25">
      <c r="A54" s="273"/>
      <c r="B54" s="64" t="s">
        <v>105</v>
      </c>
      <c r="C54" s="40" t="s">
        <v>48</v>
      </c>
      <c r="D54" s="41"/>
      <c r="E54" s="25"/>
      <c r="F54" s="25">
        <v>13</v>
      </c>
      <c r="G54" s="79" t="s">
        <v>6</v>
      </c>
      <c r="H54" s="80"/>
      <c r="I54" s="80"/>
      <c r="J54" s="38"/>
      <c r="K54" s="38"/>
      <c r="L54" s="25"/>
      <c r="M54" s="78"/>
      <c r="N54" s="27"/>
      <c r="O54" s="244"/>
      <c r="P54" s="63"/>
      <c r="Q54" s="63"/>
      <c r="R54" s="63"/>
      <c r="S54" s="63"/>
      <c r="T54" s="63"/>
    </row>
    <row r="55" spans="1:20" ht="15" customHeight="1" x14ac:dyDescent="0.25">
      <c r="A55" s="273"/>
      <c r="B55" s="64" t="s">
        <v>106</v>
      </c>
      <c r="C55" s="40" t="s">
        <v>48</v>
      </c>
      <c r="D55" s="41"/>
      <c r="E55" s="25"/>
      <c r="F55" s="25">
        <v>1</v>
      </c>
      <c r="G55" s="3" t="s">
        <v>38</v>
      </c>
      <c r="H55" s="80"/>
      <c r="I55" s="80"/>
      <c r="J55" s="38"/>
      <c r="K55" s="38">
        <v>1</v>
      </c>
      <c r="L55" s="25"/>
      <c r="M55" s="78"/>
      <c r="N55" s="27"/>
      <c r="O55" s="244"/>
      <c r="P55" s="63"/>
      <c r="Q55" s="63"/>
      <c r="R55" s="63"/>
      <c r="S55" s="63"/>
      <c r="T55" s="63"/>
    </row>
    <row r="56" spans="1:20" ht="15" customHeight="1" thickBot="1" x14ac:dyDescent="0.3">
      <c r="A56" s="273"/>
      <c r="B56" s="113" t="s">
        <v>107</v>
      </c>
      <c r="C56" s="40" t="s">
        <v>48</v>
      </c>
      <c r="D56" s="41"/>
      <c r="E56" s="25"/>
      <c r="F56" s="25">
        <v>3</v>
      </c>
      <c r="G56" s="3" t="s">
        <v>38</v>
      </c>
      <c r="H56" s="80"/>
      <c r="I56" s="80"/>
      <c r="J56" s="38"/>
      <c r="K56" s="38"/>
      <c r="L56" s="25"/>
      <c r="M56" s="78"/>
      <c r="N56" s="27"/>
      <c r="O56" s="245"/>
      <c r="P56" s="63"/>
      <c r="Q56" s="63"/>
      <c r="R56" s="63"/>
      <c r="S56" s="63"/>
      <c r="T56" s="63"/>
    </row>
    <row r="57" spans="1:20" ht="15" customHeight="1" thickBot="1" x14ac:dyDescent="0.3">
      <c r="A57" s="274"/>
      <c r="B57" s="48" t="s">
        <v>45</v>
      </c>
      <c r="C57" s="49"/>
      <c r="D57" s="49"/>
      <c r="E57" s="49">
        <f>SUM(E38:E56)</f>
        <v>0</v>
      </c>
      <c r="F57" s="49">
        <f>SUM(F38:F56)</f>
        <v>115</v>
      </c>
      <c r="G57" s="50"/>
      <c r="H57" s="51"/>
      <c r="I57" s="51"/>
      <c r="J57" s="137">
        <f>SUM(J38:J56)</f>
        <v>0</v>
      </c>
      <c r="K57" s="49">
        <f>SUM(K38:K56)</f>
        <v>66</v>
      </c>
      <c r="L57" s="137"/>
      <c r="M57" s="137">
        <f>SUM(M38:M56)</f>
        <v>28</v>
      </c>
      <c r="N57" s="232"/>
      <c r="O57" s="251"/>
      <c r="P57" s="63"/>
      <c r="Q57" s="63"/>
      <c r="R57" s="63"/>
      <c r="S57" s="63"/>
      <c r="T57" s="63"/>
    </row>
    <row r="58" spans="1:20" ht="15" customHeight="1" x14ac:dyDescent="0.25">
      <c r="A58" s="273"/>
      <c r="B58" s="87" t="s">
        <v>110</v>
      </c>
      <c r="C58" s="90"/>
      <c r="D58" s="90"/>
      <c r="E58" s="84"/>
      <c r="F58" s="84">
        <v>3</v>
      </c>
      <c r="G58" s="91" t="s">
        <v>129</v>
      </c>
      <c r="H58" s="29"/>
      <c r="I58" s="29"/>
      <c r="J58" s="29"/>
      <c r="K58" s="29"/>
      <c r="L58" s="29"/>
      <c r="M58" s="30">
        <v>0</v>
      </c>
      <c r="N58" s="32"/>
      <c r="O58" s="249"/>
      <c r="P58" s="63"/>
      <c r="Q58" s="63"/>
      <c r="R58" s="63"/>
      <c r="S58" s="63"/>
      <c r="T58" s="63"/>
    </row>
    <row r="59" spans="1:20" ht="15" customHeight="1" x14ac:dyDescent="0.25">
      <c r="A59" s="273"/>
      <c r="B59" s="92" t="s">
        <v>112</v>
      </c>
      <c r="C59" s="82"/>
      <c r="D59" s="82"/>
      <c r="E59" s="29"/>
      <c r="F59" s="29">
        <v>50</v>
      </c>
      <c r="G59" s="91" t="s">
        <v>58</v>
      </c>
      <c r="H59" s="29"/>
      <c r="I59" s="29"/>
      <c r="J59" s="29"/>
      <c r="K59" s="29">
        <v>50</v>
      </c>
      <c r="L59" s="29"/>
      <c r="M59" s="30">
        <v>0</v>
      </c>
      <c r="N59" s="32"/>
      <c r="O59" s="244"/>
      <c r="P59" s="63"/>
      <c r="Q59" s="63"/>
      <c r="R59" s="63"/>
      <c r="S59" s="63"/>
      <c r="T59" s="63"/>
    </row>
    <row r="60" spans="1:20" ht="15" customHeight="1" x14ac:dyDescent="0.25">
      <c r="A60" s="273"/>
      <c r="B60" s="93" t="s">
        <v>116</v>
      </c>
      <c r="C60" s="82"/>
      <c r="D60" s="82"/>
      <c r="E60" s="84"/>
      <c r="F60" s="84">
        <v>20</v>
      </c>
      <c r="G60" s="91" t="s">
        <v>78</v>
      </c>
      <c r="H60" s="29"/>
      <c r="I60" s="29"/>
      <c r="J60" s="29"/>
      <c r="K60" s="29"/>
      <c r="L60" s="29"/>
      <c r="M60" s="30">
        <v>0</v>
      </c>
      <c r="N60" s="32"/>
      <c r="O60" s="244"/>
      <c r="P60" s="63"/>
      <c r="Q60" s="63"/>
      <c r="R60" s="63"/>
      <c r="S60" s="63"/>
      <c r="T60" s="63"/>
    </row>
    <row r="61" spans="1:20" ht="15" customHeight="1" thickBot="1" x14ac:dyDescent="0.3">
      <c r="A61" s="273"/>
      <c r="B61" s="114" t="s">
        <v>117</v>
      </c>
      <c r="C61" s="82"/>
      <c r="D61" s="82"/>
      <c r="E61" s="84"/>
      <c r="F61" s="84">
        <v>28</v>
      </c>
      <c r="G61" s="94" t="s">
        <v>128</v>
      </c>
      <c r="H61" s="69"/>
      <c r="I61" s="69"/>
      <c r="J61" s="35"/>
      <c r="K61" s="35">
        <v>5</v>
      </c>
      <c r="L61" s="35"/>
      <c r="M61" s="36">
        <v>0</v>
      </c>
      <c r="N61" s="38"/>
      <c r="O61" s="250"/>
      <c r="P61" s="63"/>
      <c r="Q61" s="63"/>
      <c r="R61" s="63"/>
      <c r="S61" s="63"/>
      <c r="T61" s="63"/>
    </row>
    <row r="62" spans="1:20" s="218" customFormat="1" ht="15" customHeight="1" thickBot="1" x14ac:dyDescent="0.3">
      <c r="A62" s="273"/>
      <c r="B62" s="95" t="s">
        <v>45</v>
      </c>
      <c r="C62" s="96"/>
      <c r="D62" s="96"/>
      <c r="E62" s="97">
        <f>SUM(E58:E61)</f>
        <v>0</v>
      </c>
      <c r="F62" s="96">
        <f>SUM(F58:F61)</f>
        <v>101</v>
      </c>
      <c r="G62" s="220"/>
      <c r="H62" s="221"/>
      <c r="I62" s="221"/>
      <c r="J62" s="221"/>
      <c r="K62" s="221">
        <f>SUM(K58:K61)</f>
        <v>55</v>
      </c>
      <c r="L62" s="96"/>
      <c r="M62" s="97">
        <f>SUM(M58:M61)</f>
        <v>0</v>
      </c>
      <c r="N62" s="221"/>
      <c r="O62" s="255"/>
      <c r="P62" s="217"/>
      <c r="Q62" s="217"/>
      <c r="R62" s="217"/>
      <c r="S62" s="217"/>
      <c r="T62" s="217"/>
    </row>
    <row r="63" spans="1:20" ht="15" customHeight="1" x14ac:dyDescent="0.25">
      <c r="A63" s="272" t="s">
        <v>144</v>
      </c>
      <c r="B63" s="145"/>
      <c r="C63" s="156"/>
      <c r="D63" s="157"/>
      <c r="E63" s="148"/>
      <c r="F63" s="158"/>
      <c r="G63" s="151"/>
      <c r="H63" s="159"/>
      <c r="I63" s="154"/>
      <c r="J63" s="159"/>
      <c r="K63" s="154"/>
      <c r="L63" s="154"/>
      <c r="M63" s="159"/>
      <c r="N63" s="240"/>
      <c r="O63" s="249"/>
      <c r="P63" s="63"/>
      <c r="Q63" s="63"/>
      <c r="R63" s="63"/>
      <c r="S63" s="63"/>
      <c r="T63" s="63"/>
    </row>
    <row r="64" spans="1:20" ht="15" customHeight="1" x14ac:dyDescent="0.25">
      <c r="A64" s="273"/>
      <c r="B64" s="146"/>
      <c r="C64" s="144"/>
      <c r="D64" s="147"/>
      <c r="E64" s="149"/>
      <c r="F64" s="150"/>
      <c r="G64" s="152"/>
      <c r="H64" s="153"/>
      <c r="I64" s="155"/>
      <c r="J64" s="153"/>
      <c r="K64" s="155"/>
      <c r="L64" s="155"/>
      <c r="M64" s="153"/>
      <c r="N64" s="119"/>
      <c r="O64" s="244"/>
      <c r="P64" s="63"/>
      <c r="Q64" s="63"/>
      <c r="R64" s="63"/>
      <c r="S64" s="63"/>
      <c r="T64" s="63"/>
    </row>
    <row r="65" spans="1:20" ht="15" customHeight="1" thickBot="1" x14ac:dyDescent="0.3">
      <c r="A65" s="273"/>
      <c r="B65" s="160"/>
      <c r="C65" s="161"/>
      <c r="D65" s="162"/>
      <c r="E65" s="163"/>
      <c r="F65" s="164"/>
      <c r="G65" s="165"/>
      <c r="H65" s="166"/>
      <c r="I65" s="167"/>
      <c r="J65" s="166"/>
      <c r="K65" s="167"/>
      <c r="L65" s="167"/>
      <c r="M65" s="166"/>
      <c r="N65" s="241"/>
      <c r="O65" s="250"/>
      <c r="P65" s="63"/>
      <c r="Q65" s="63"/>
      <c r="R65" s="63"/>
      <c r="S65" s="63"/>
      <c r="T65" s="63"/>
    </row>
    <row r="66" spans="1:20" ht="15" customHeight="1" thickBot="1" x14ac:dyDescent="0.3">
      <c r="A66" s="274"/>
      <c r="B66" s="48"/>
      <c r="C66" s="138"/>
      <c r="D66" s="138"/>
      <c r="E66" s="49"/>
      <c r="F66" s="138"/>
      <c r="G66" s="168"/>
      <c r="H66" s="98"/>
      <c r="I66" s="73"/>
      <c r="J66" s="98"/>
      <c r="K66" s="73"/>
      <c r="L66" s="73"/>
      <c r="M66" s="98"/>
      <c r="N66" s="51"/>
      <c r="O66" s="251"/>
      <c r="P66" s="63"/>
      <c r="Q66" s="63"/>
      <c r="R66" s="63"/>
      <c r="S66" s="63"/>
      <c r="T66" s="63"/>
    </row>
    <row r="67" spans="1:20" ht="22.5" customHeight="1" thickBot="1" x14ac:dyDescent="0.3">
      <c r="A67" s="139"/>
      <c r="B67" s="270" t="s">
        <v>120</v>
      </c>
      <c r="C67" s="271"/>
      <c r="D67" s="116"/>
      <c r="E67" s="99">
        <f>E62+E57+E37+E20</f>
        <v>0</v>
      </c>
      <c r="F67" s="99">
        <f>F62+F57+F37+F20</f>
        <v>838</v>
      </c>
      <c r="G67" s="50"/>
      <c r="H67" s="51"/>
      <c r="I67" s="51"/>
      <c r="J67" s="51"/>
      <c r="K67" s="213">
        <f t="shared" ref="K67" si="0">K62+K57+K37+K20</f>
        <v>559</v>
      </c>
      <c r="L67" s="213"/>
      <c r="M67" s="213">
        <f>M62+M57+M37+M20</f>
        <v>149</v>
      </c>
      <c r="N67" s="51"/>
      <c r="O67" s="256"/>
      <c r="P67" s="63"/>
      <c r="Q67" s="63"/>
      <c r="R67" s="63"/>
      <c r="S67" s="63"/>
      <c r="T67" s="63"/>
    </row>
    <row r="68" spans="1:20" s="103" customFormat="1" ht="24.75" customHeight="1" thickBot="1" x14ac:dyDescent="0.3">
      <c r="A68" s="100"/>
      <c r="B68" s="12" t="s">
        <v>121</v>
      </c>
      <c r="C68" s="13"/>
      <c r="D68" s="13"/>
      <c r="E68" s="268">
        <f>E67+F67</f>
        <v>838</v>
      </c>
      <c r="F68" s="282"/>
      <c r="G68" s="101"/>
      <c r="H68" s="126"/>
      <c r="I68" s="102"/>
      <c r="J68" s="102"/>
      <c r="K68" s="126"/>
      <c r="L68" s="102"/>
      <c r="M68" s="102"/>
      <c r="N68" s="102"/>
      <c r="O68" s="74"/>
      <c r="P68" s="63"/>
      <c r="Q68" s="63"/>
      <c r="R68" s="63"/>
      <c r="S68" s="63"/>
      <c r="T68" s="63"/>
    </row>
    <row r="69" spans="1:20" s="103" customFormat="1" ht="15" customHeight="1" x14ac:dyDescent="0.25">
      <c r="A69" s="100"/>
      <c r="B69" s="104"/>
      <c r="C69" s="267"/>
      <c r="D69" s="267"/>
      <c r="E69" s="267"/>
      <c r="F69" s="267"/>
      <c r="G69" s="101"/>
      <c r="H69" s="126"/>
      <c r="I69" s="134"/>
      <c r="J69" s="134"/>
      <c r="K69" s="126"/>
      <c r="L69" s="134"/>
      <c r="M69" s="134"/>
      <c r="N69" s="134"/>
      <c r="O69" s="74"/>
      <c r="P69" s="63"/>
      <c r="Q69" s="63"/>
      <c r="R69" s="63"/>
      <c r="S69" s="63"/>
      <c r="T69" s="63"/>
    </row>
    <row r="70" spans="1:20" x14ac:dyDescent="0.25">
      <c r="A70" s="106"/>
      <c r="B70" s="107"/>
      <c r="C70" s="106"/>
      <c r="D70" s="106"/>
      <c r="E70" s="106"/>
      <c r="F70" s="106"/>
      <c r="G70" s="108"/>
      <c r="H70" s="127"/>
      <c r="I70" s="109"/>
      <c r="J70" s="109"/>
      <c r="K70" s="127"/>
      <c r="L70" s="109"/>
      <c r="M70" s="109"/>
      <c r="N70" s="109"/>
    </row>
  </sheetData>
  <mergeCells count="22">
    <mergeCell ref="O2:O3"/>
    <mergeCell ref="A1:N1"/>
    <mergeCell ref="A2:A3"/>
    <mergeCell ref="B2:B3"/>
    <mergeCell ref="C2:C3"/>
    <mergeCell ref="E2:F2"/>
    <mergeCell ref="G2:G3"/>
    <mergeCell ref="H2:H3"/>
    <mergeCell ref="I2:I3"/>
    <mergeCell ref="J2:J3"/>
    <mergeCell ref="K2:K3"/>
    <mergeCell ref="A38:A57"/>
    <mergeCell ref="L2:L3"/>
    <mergeCell ref="M2:M3"/>
    <mergeCell ref="N2:N3"/>
    <mergeCell ref="A4:A20"/>
    <mergeCell ref="A21:A37"/>
    <mergeCell ref="A58:A62"/>
    <mergeCell ref="A63:A66"/>
    <mergeCell ref="B67:C67"/>
    <mergeCell ref="E68:F68"/>
    <mergeCell ref="C69:F69"/>
  </mergeCells>
  <pageMargins left="0.7" right="0.7" top="0.75" bottom="0.75" header="0.3" footer="0.3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490DAE67-A8B6-4E6B-ADFF-115B81110C28}"/>
</file>

<file path=customXml/itemProps2.xml><?xml version="1.0" encoding="utf-8"?>
<ds:datastoreItem xmlns:ds="http://schemas.openxmlformats.org/officeDocument/2006/customXml" ds:itemID="{A194D40C-6C90-4777-BCE2-FB9B3F81F110}"/>
</file>

<file path=customXml/itemProps3.xml><?xml version="1.0" encoding="utf-8"?>
<ds:datastoreItem xmlns:ds="http://schemas.openxmlformats.org/officeDocument/2006/customXml" ds:itemID="{6291528E-1345-425B-BA94-9862DBB2E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2016 őszi ültetés</vt:lpstr>
      <vt:lpstr>Fasor</vt:lpstr>
      <vt:lpstr>alv</vt:lpstr>
      <vt:lpstr>alv!Nyomtatási_terület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Hudomiet Kinga</dc:creator>
  <cp:lastModifiedBy>Schmidt Gábor dr.</cp:lastModifiedBy>
  <cp:lastPrinted>2016-11-14T07:13:49Z</cp:lastPrinted>
  <dcterms:created xsi:type="dcterms:W3CDTF">2016-08-30T12:24:56Z</dcterms:created>
  <dcterms:modified xsi:type="dcterms:W3CDTF">2016-11-29T08:39:45Z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